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<sst xmlns="http://schemas.openxmlformats.org/spreadsheetml/2006/main" count="257" uniqueCount="163">
  <si>
    <t>浙江工商大学学生素质评价成绩汇总表</t>
  </si>
  <si>
    <t>学号</t>
  </si>
  <si>
    <t>姓名</t>
  </si>
  <si>
    <t>性别</t>
  </si>
  <si>
    <t>品德素质</t>
  </si>
  <si>
    <t>专业素质</t>
  </si>
  <si>
    <t>身心素质</t>
  </si>
  <si>
    <t>基本项     总分</t>
  </si>
  <si>
    <t>名次</t>
  </si>
  <si>
    <t>综合能力                        （记实基本分为75分）</t>
  </si>
  <si>
    <t>备注</t>
  </si>
  <si>
    <t>评议 基本分（百分制）</t>
  </si>
  <si>
    <t>记实（加上60分基本分后的分数）</t>
  </si>
  <si>
    <t>总分</t>
  </si>
  <si>
    <t>基本    成绩</t>
  </si>
  <si>
    <t>附加分</t>
  </si>
  <si>
    <t>身体    素质</t>
  </si>
  <si>
    <t>心理素质   评议</t>
  </si>
  <si>
    <t>研究 创新</t>
  </si>
  <si>
    <t>专业 技能</t>
  </si>
  <si>
    <t>组织 领导</t>
  </si>
  <si>
    <t>社会 实践</t>
  </si>
  <si>
    <t>文体特长</t>
  </si>
  <si>
    <t>总分（百分制）</t>
  </si>
  <si>
    <t>1902060101</t>
  </si>
  <si>
    <t>陆计冰迪</t>
  </si>
  <si>
    <t>女</t>
  </si>
  <si>
    <t>1902060102</t>
  </si>
  <si>
    <t>王宁</t>
  </si>
  <si>
    <t>1902060103</t>
  </si>
  <si>
    <t>林凯晴</t>
  </si>
  <si>
    <t>1902060104</t>
  </si>
  <si>
    <t>黎蔚莱</t>
  </si>
  <si>
    <t>1902060105</t>
  </si>
  <si>
    <t>苏弘毅</t>
  </si>
  <si>
    <t>男</t>
  </si>
  <si>
    <t>1902060106</t>
  </si>
  <si>
    <t>周韵怡</t>
  </si>
  <si>
    <t>1902060107</t>
  </si>
  <si>
    <t>彭燕灵</t>
  </si>
  <si>
    <t>1902060108</t>
  </si>
  <si>
    <t>刘嘉昕</t>
  </si>
  <si>
    <t>1902060109</t>
  </si>
  <si>
    <t>高天</t>
  </si>
  <si>
    <t>1902060110</t>
  </si>
  <si>
    <t>刘清羽</t>
  </si>
  <si>
    <t>1902060111</t>
  </si>
  <si>
    <t>高周礼</t>
  </si>
  <si>
    <t>1902060112</t>
  </si>
  <si>
    <t>战歌</t>
  </si>
  <si>
    <t>1902060114</t>
  </si>
  <si>
    <t>章心怡</t>
  </si>
  <si>
    <t>64</t>
  </si>
  <si>
    <t>1902060115</t>
  </si>
  <si>
    <t>何政通</t>
  </si>
  <si>
    <t>1902060116</t>
  </si>
  <si>
    <t>孙岩</t>
  </si>
  <si>
    <t>1902060117</t>
  </si>
  <si>
    <t>谢长锋</t>
  </si>
  <si>
    <t>1902060118</t>
  </si>
  <si>
    <t>林间晨汐</t>
  </si>
  <si>
    <t>1902060119</t>
  </si>
  <si>
    <t>李娟丽</t>
  </si>
  <si>
    <t>1902060120</t>
  </si>
  <si>
    <t>蔡嘉懿</t>
  </si>
  <si>
    <t>1902060121</t>
  </si>
  <si>
    <t>李嘉雯</t>
  </si>
  <si>
    <t>1902060122</t>
  </si>
  <si>
    <t>张乐水</t>
  </si>
  <si>
    <t>1902060123</t>
  </si>
  <si>
    <t>徐晴</t>
  </si>
  <si>
    <t>1902060124</t>
  </si>
  <si>
    <t>熊名聪</t>
  </si>
  <si>
    <t>1902060125</t>
  </si>
  <si>
    <t>周飞辰</t>
  </si>
  <si>
    <t>1902060126</t>
  </si>
  <si>
    <t>王艳艳</t>
  </si>
  <si>
    <t>1902060127</t>
  </si>
  <si>
    <t>吴晗</t>
  </si>
  <si>
    <t>1902060128</t>
  </si>
  <si>
    <t>万丹敏</t>
  </si>
  <si>
    <t>1902060129</t>
  </si>
  <si>
    <t>李晨昂</t>
  </si>
  <si>
    <t>1902060130</t>
  </si>
  <si>
    <t>陈昕</t>
  </si>
  <si>
    <t>1902060131</t>
  </si>
  <si>
    <t>杨苗青</t>
  </si>
  <si>
    <t>1902060132</t>
  </si>
  <si>
    <t>杨鹤忻</t>
  </si>
  <si>
    <t>1902060133</t>
  </si>
  <si>
    <t>郑语欣</t>
  </si>
  <si>
    <t>1902060134</t>
  </si>
  <si>
    <t>杨慧丹</t>
  </si>
  <si>
    <t>1902060135</t>
  </si>
  <si>
    <t>陈楠</t>
  </si>
  <si>
    <t>1902060136</t>
  </si>
  <si>
    <t>陈洋</t>
  </si>
  <si>
    <t>1902060137</t>
  </si>
  <si>
    <t>蓝图</t>
  </si>
  <si>
    <t>1902060138</t>
  </si>
  <si>
    <t>陈羽函</t>
  </si>
  <si>
    <t>1902060139</t>
  </si>
  <si>
    <t>陈思佳</t>
  </si>
  <si>
    <t>1902060140</t>
  </si>
  <si>
    <t>丁淑妮</t>
  </si>
  <si>
    <t>1902060141</t>
  </si>
  <si>
    <t>邵伊楠</t>
  </si>
  <si>
    <t>1902060142</t>
  </si>
  <si>
    <t>张陶</t>
  </si>
  <si>
    <t>1902060143</t>
  </si>
  <si>
    <t>陈曦</t>
  </si>
  <si>
    <t>1902060144</t>
  </si>
  <si>
    <t>厉海林</t>
  </si>
  <si>
    <t>1902060145</t>
  </si>
  <si>
    <t>叶利维</t>
  </si>
  <si>
    <t>1902060146</t>
  </si>
  <si>
    <t>龙怡帆</t>
  </si>
  <si>
    <t>张家玮</t>
  </si>
  <si>
    <t>赵雅楠</t>
  </si>
  <si>
    <t>胡嘉仪</t>
  </si>
  <si>
    <t>陈佳蕊</t>
  </si>
  <si>
    <t>张逸群</t>
  </si>
  <si>
    <t>余璇</t>
  </si>
  <si>
    <t>劉文杰</t>
  </si>
  <si>
    <t>欧阳碧云</t>
  </si>
  <si>
    <t>陈思洋</t>
  </si>
  <si>
    <t>周丹</t>
  </si>
  <si>
    <t>李鹏</t>
  </si>
  <si>
    <t>马浩晏</t>
  </si>
  <si>
    <t>陈路源</t>
  </si>
  <si>
    <t>刘子溪</t>
  </si>
  <si>
    <t>张俨</t>
  </si>
  <si>
    <t>陈驭涛</t>
  </si>
  <si>
    <t>杨婧悦</t>
  </si>
  <si>
    <t>朱子妍</t>
  </si>
  <si>
    <t>佘泳仪</t>
  </si>
  <si>
    <t>殷浩宇</t>
  </si>
  <si>
    <t>段雪菲</t>
  </si>
  <si>
    <t>原庭栋</t>
  </si>
  <si>
    <t>钟秀钧</t>
  </si>
  <si>
    <t>陈加忍</t>
  </si>
  <si>
    <t>宗家伟</t>
  </si>
  <si>
    <t>吕思洋</t>
  </si>
  <si>
    <t>金烽</t>
  </si>
  <si>
    <t>缪晓东</t>
  </si>
  <si>
    <t>王荟</t>
  </si>
  <si>
    <t>陈曼琪</t>
  </si>
  <si>
    <t>叶涛</t>
  </si>
  <si>
    <t>黄逸馨</t>
  </si>
  <si>
    <t>曹莹雪</t>
  </si>
  <si>
    <t>蔡佳茜</t>
  </si>
  <si>
    <t>林言一</t>
  </si>
  <si>
    <t>谢宇翀</t>
  </si>
  <si>
    <t>方晚旬</t>
  </si>
  <si>
    <t>周羿希</t>
  </si>
  <si>
    <t>黄柱皓</t>
  </si>
  <si>
    <t>吴余剑</t>
  </si>
  <si>
    <t>蒋微怡</t>
  </si>
  <si>
    <t>虞嘉</t>
  </si>
  <si>
    <t>王卉</t>
  </si>
  <si>
    <t>陈哲宇</t>
  </si>
  <si>
    <t>贺宇玉</t>
  </si>
  <si>
    <t>方境远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</si>
</sst>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8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4" borderId="5" applyNumberFormat="0" applyAlignment="0" applyProtection="0"/>
    <xf numFmtId="0" fontId="17" fillId="35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9" fillId="40" borderId="0" applyNumberFormat="0" applyBorder="0" applyAlignment="0" applyProtection="0"/>
    <xf numFmtId="0" fontId="20" fillId="34" borderId="8" applyNumberFormat="0" applyAlignment="0" applyProtection="0"/>
    <xf numFmtId="0" fontId="10" fillId="7" borderId="5" applyNumberFormat="0" applyAlignment="0" applyProtection="0"/>
    <xf numFmtId="0" fontId="27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0" fillId="47" borderId="9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8" fillId="0" borderId="10" xfId="0" applyNumberFormat="1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9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="75" zoomScaleNormal="75" zoomScalePageLayoutView="0" workbookViewId="0" topLeftCell="A1">
      <selection activeCell="AG35" sqref="AG35"/>
    </sheetView>
  </sheetViews>
  <sheetFormatPr defaultColWidth="9.00390625" defaultRowHeight="14.25"/>
  <cols>
    <col min="1" max="1" width="16.25390625" style="5" customWidth="1"/>
    <col min="2" max="2" width="9.25390625" style="5" customWidth="1"/>
    <col min="3" max="3" width="5.25390625" style="5" customWidth="1"/>
    <col min="4" max="4" width="7.875" style="6" customWidth="1"/>
    <col min="5" max="5" width="8.00390625" style="5" customWidth="1"/>
    <col min="6" max="6" width="7.25390625" style="6" customWidth="1"/>
    <col min="7" max="7" width="3.50390625" style="7" customWidth="1"/>
    <col min="8" max="8" width="7.25390625" style="6" customWidth="1"/>
    <col min="9" max="9" width="5.25390625" style="8" customWidth="1"/>
    <col min="10" max="10" width="7.25390625" style="5" customWidth="1"/>
    <col min="11" max="11" width="3.25390625" style="7" customWidth="1"/>
    <col min="12" max="12" width="4.625" style="5" customWidth="1"/>
    <col min="13" max="13" width="8.25390625" style="6" customWidth="1"/>
    <col min="14" max="15" width="7.25390625" style="6" customWidth="1"/>
    <col min="16" max="16" width="3.625" style="7" customWidth="1"/>
    <col min="17" max="17" width="6.25390625" style="9" customWidth="1"/>
    <col min="18" max="19" width="6.00390625" style="5" customWidth="1"/>
    <col min="20" max="20" width="4.25390625" style="5" customWidth="1"/>
    <col min="21" max="21" width="7.375" style="9" customWidth="1"/>
    <col min="22" max="22" width="8.50390625" style="6" customWidth="1"/>
    <col min="23" max="23" width="6.75390625" style="7" customWidth="1"/>
    <col min="24" max="24" width="7.25390625" style="5" customWidth="1"/>
    <col min="25" max="16384" width="9.00390625" style="5" customWidth="1"/>
  </cols>
  <sheetData>
    <row r="1" spans="1:24" s="1" customFormat="1" ht="36.75" customHeight="1">
      <c r="A1" s="46" t="s">
        <v>0</v>
      </c>
      <c r="B1" s="46"/>
      <c r="C1" s="46"/>
      <c r="D1" s="47"/>
      <c r="E1" s="46"/>
      <c r="F1" s="47"/>
      <c r="G1" s="48"/>
      <c r="H1" s="47"/>
      <c r="I1" s="49"/>
      <c r="J1" s="46"/>
      <c r="K1" s="48"/>
      <c r="L1" s="46"/>
      <c r="M1" s="47"/>
      <c r="N1" s="47"/>
      <c r="O1" s="47"/>
      <c r="P1" s="46"/>
      <c r="Q1" s="49"/>
      <c r="R1" s="46"/>
      <c r="S1" s="46"/>
      <c r="T1" s="46"/>
      <c r="U1" s="49"/>
      <c r="V1" s="47"/>
      <c r="W1" s="48"/>
      <c r="X1" s="46"/>
    </row>
    <row r="2" spans="1:24" s="2" customFormat="1" ht="27" customHeight="1">
      <c r="A2" s="55" t="s">
        <v>1</v>
      </c>
      <c r="B2" s="55" t="s">
        <v>2</v>
      </c>
      <c r="C2" s="42" t="s">
        <v>3</v>
      </c>
      <c r="D2" s="61" t="s">
        <v>4</v>
      </c>
      <c r="E2" s="62"/>
      <c r="F2" s="61"/>
      <c r="G2" s="63"/>
      <c r="H2" s="64" t="s">
        <v>5</v>
      </c>
      <c r="I2" s="65"/>
      <c r="J2" s="66"/>
      <c r="K2" s="67"/>
      <c r="L2" s="39" t="s">
        <v>6</v>
      </c>
      <c r="M2" s="40"/>
      <c r="N2" s="41"/>
      <c r="O2" s="44" t="s">
        <v>7</v>
      </c>
      <c r="P2" s="59" t="s">
        <v>8</v>
      </c>
      <c r="Q2" s="50" t="s">
        <v>9</v>
      </c>
      <c r="R2" s="51"/>
      <c r="S2" s="51"/>
      <c r="T2" s="51"/>
      <c r="U2" s="52"/>
      <c r="V2" s="53"/>
      <c r="W2" s="54"/>
      <c r="X2" s="57" t="s">
        <v>10</v>
      </c>
    </row>
    <row r="3" spans="1:24" s="3" customFormat="1" ht="82.5" customHeight="1">
      <c r="A3" s="56"/>
      <c r="B3" s="56"/>
      <c r="C3" s="43"/>
      <c r="D3" s="14" t="s">
        <v>11</v>
      </c>
      <c r="E3" s="13" t="s">
        <v>12</v>
      </c>
      <c r="F3" s="14" t="s">
        <v>13</v>
      </c>
      <c r="G3" s="15" t="s">
        <v>8</v>
      </c>
      <c r="H3" s="10" t="s">
        <v>14</v>
      </c>
      <c r="I3" s="25" t="s">
        <v>15</v>
      </c>
      <c r="J3" s="11" t="s">
        <v>13</v>
      </c>
      <c r="K3" s="12" t="s">
        <v>8</v>
      </c>
      <c r="L3" s="11" t="s">
        <v>16</v>
      </c>
      <c r="M3" s="10" t="s">
        <v>17</v>
      </c>
      <c r="N3" s="10" t="s">
        <v>13</v>
      </c>
      <c r="O3" s="45"/>
      <c r="P3" s="60"/>
      <c r="Q3" s="25" t="s">
        <v>18</v>
      </c>
      <c r="R3" s="11" t="s">
        <v>19</v>
      </c>
      <c r="S3" s="11" t="s">
        <v>20</v>
      </c>
      <c r="T3" s="11" t="s">
        <v>21</v>
      </c>
      <c r="U3" s="25" t="s">
        <v>22</v>
      </c>
      <c r="V3" s="14" t="s">
        <v>23</v>
      </c>
      <c r="W3" s="15" t="s">
        <v>8</v>
      </c>
      <c r="X3" s="58"/>
    </row>
    <row r="4" spans="1:24" s="4" customFormat="1" ht="14.25" customHeight="1">
      <c r="A4" s="16" t="s">
        <v>24</v>
      </c>
      <c r="B4" s="16" t="s">
        <v>25</v>
      </c>
      <c r="C4" s="16" t="s">
        <v>26</v>
      </c>
      <c r="D4" s="17">
        <v>90.86999999999999</v>
      </c>
      <c r="E4" s="18">
        <v>63</v>
      </c>
      <c r="F4" s="17">
        <f>0.7*D4+0.3*E4</f>
        <v>82.50899999999999</v>
      </c>
      <c r="G4" s="16">
        <f>RANK(F4,F$4:F$94)</f>
        <v>67</v>
      </c>
      <c r="H4" s="19">
        <v>78.73</v>
      </c>
      <c r="I4" s="26">
        <v>0</v>
      </c>
      <c r="J4" s="19">
        <v>78.73</v>
      </c>
      <c r="K4" s="16">
        <f>RANK(J4,J$4:J$94)</f>
        <v>26</v>
      </c>
      <c r="L4" s="18">
        <v>81</v>
      </c>
      <c r="M4" s="17">
        <v>96.3</v>
      </c>
      <c r="N4" s="17">
        <f>0.7*L4+0.3*M4</f>
        <v>85.58999999999999</v>
      </c>
      <c r="O4" s="17">
        <f>0.25*F4+0.6*J4+0.15*N4</f>
        <v>80.70375</v>
      </c>
      <c r="P4" s="16">
        <f>RANK(O4,O$4:O$94)</f>
        <v>33</v>
      </c>
      <c r="Q4" s="16">
        <v>4</v>
      </c>
      <c r="R4" s="16">
        <v>0</v>
      </c>
      <c r="S4" s="20">
        <v>0</v>
      </c>
      <c r="T4" s="16">
        <v>2</v>
      </c>
      <c r="U4" s="19">
        <v>14.6</v>
      </c>
      <c r="V4" s="16">
        <f>75+0.3*Q4+0.25*R4+0.15*S4+0.15*T4+0.15*U4</f>
        <v>78.69</v>
      </c>
      <c r="W4" s="16">
        <f>RANK(V4,V$4:V$94)</f>
        <v>25</v>
      </c>
      <c r="X4" s="27"/>
    </row>
    <row r="5" spans="1:24" s="4" customFormat="1" ht="14.25" customHeight="1">
      <c r="A5" s="16" t="s">
        <v>27</v>
      </c>
      <c r="B5" s="16" t="s">
        <v>28</v>
      </c>
      <c r="C5" s="16" t="s">
        <v>26</v>
      </c>
      <c r="D5" s="17">
        <v>91.62</v>
      </c>
      <c r="E5" s="18">
        <v>62</v>
      </c>
      <c r="F5" s="17">
        <f aca="true" t="shared" si="0" ref="F5:F36">0.7*D5+0.3*E5</f>
        <v>82.734</v>
      </c>
      <c r="G5" s="16">
        <f aca="true" t="shared" si="1" ref="G5:G36">RANK(F5,F$4:F$94)</f>
        <v>64</v>
      </c>
      <c r="H5" s="19">
        <v>82.95</v>
      </c>
      <c r="I5" s="26">
        <v>0</v>
      </c>
      <c r="J5" s="19">
        <v>82.95</v>
      </c>
      <c r="K5" s="16">
        <f aca="true" t="shared" si="2" ref="K5:K36">RANK(J5,J$4:J$94)</f>
        <v>6</v>
      </c>
      <c r="L5" s="18">
        <v>88</v>
      </c>
      <c r="M5" s="17">
        <v>96.3</v>
      </c>
      <c r="N5" s="17">
        <f aca="true" t="shared" si="3" ref="N5:N36">0.7*L5+0.3*M5</f>
        <v>90.49</v>
      </c>
      <c r="O5" s="17">
        <f aca="true" t="shared" si="4" ref="O5:O36">0.25*F5+0.6*J5+0.15*N5</f>
        <v>84.027</v>
      </c>
      <c r="P5" s="16">
        <f aca="true" t="shared" si="5" ref="P5:P36">RANK(O5,O$4:O$94)</f>
        <v>7</v>
      </c>
      <c r="Q5" s="16">
        <v>2</v>
      </c>
      <c r="R5" s="16">
        <v>0</v>
      </c>
      <c r="S5" s="20">
        <v>0</v>
      </c>
      <c r="T5" s="16">
        <v>5</v>
      </c>
      <c r="U5" s="19">
        <v>12.8</v>
      </c>
      <c r="V5" s="16">
        <f aca="true" t="shared" si="6" ref="V5:V67">75+0.3*Q5+0.25*R5+0.15*S5+0.15*T5+0.15*U5</f>
        <v>78.27</v>
      </c>
      <c r="W5" s="16">
        <f aca="true" t="shared" si="7" ref="W5:W36">RANK(V5,V$4:V$94)</f>
        <v>31</v>
      </c>
      <c r="X5" s="27"/>
    </row>
    <row r="6" spans="1:24" s="4" customFormat="1" ht="14.25" customHeight="1">
      <c r="A6" s="16" t="s">
        <v>29</v>
      </c>
      <c r="B6" s="16" t="s">
        <v>30</v>
      </c>
      <c r="C6" s="16" t="s">
        <v>26</v>
      </c>
      <c r="D6" s="17">
        <v>92.91</v>
      </c>
      <c r="E6" s="18">
        <v>68</v>
      </c>
      <c r="F6" s="17">
        <f t="shared" si="0"/>
        <v>85.43699999999998</v>
      </c>
      <c r="G6" s="16">
        <f t="shared" si="1"/>
        <v>26</v>
      </c>
      <c r="H6" s="19">
        <v>84.91</v>
      </c>
      <c r="I6" s="26">
        <v>0</v>
      </c>
      <c r="J6" s="19">
        <v>84.91</v>
      </c>
      <c r="K6" s="16">
        <f t="shared" si="2"/>
        <v>4</v>
      </c>
      <c r="L6" s="18">
        <v>71</v>
      </c>
      <c r="M6" s="17">
        <v>93.3</v>
      </c>
      <c r="N6" s="17">
        <f t="shared" si="3"/>
        <v>77.69</v>
      </c>
      <c r="O6" s="17">
        <f t="shared" si="4"/>
        <v>83.95875</v>
      </c>
      <c r="P6" s="16">
        <f t="shared" si="5"/>
        <v>9</v>
      </c>
      <c r="Q6" s="16">
        <v>3</v>
      </c>
      <c r="R6" s="16">
        <v>0</v>
      </c>
      <c r="S6" s="20">
        <v>7.5</v>
      </c>
      <c r="T6" s="16">
        <v>9</v>
      </c>
      <c r="U6" s="19">
        <v>12.4</v>
      </c>
      <c r="V6" s="16">
        <f t="shared" si="6"/>
        <v>80.235</v>
      </c>
      <c r="W6" s="16">
        <f t="shared" si="7"/>
        <v>9</v>
      </c>
      <c r="X6" s="27"/>
    </row>
    <row r="7" spans="1:24" s="4" customFormat="1" ht="14.25" customHeight="1">
      <c r="A7" s="16" t="s">
        <v>31</v>
      </c>
      <c r="B7" s="16" t="s">
        <v>32</v>
      </c>
      <c r="C7" s="16" t="s">
        <v>26</v>
      </c>
      <c r="D7" s="17">
        <v>90.82</v>
      </c>
      <c r="E7" s="18">
        <v>66</v>
      </c>
      <c r="F7" s="17">
        <f t="shared" si="0"/>
        <v>83.374</v>
      </c>
      <c r="G7" s="16">
        <f t="shared" si="1"/>
        <v>56</v>
      </c>
      <c r="H7" s="19">
        <v>70.09</v>
      </c>
      <c r="I7" s="26">
        <v>0</v>
      </c>
      <c r="J7" s="19">
        <v>70.09</v>
      </c>
      <c r="K7" s="16">
        <f t="shared" si="2"/>
        <v>61</v>
      </c>
      <c r="L7" s="18">
        <v>83</v>
      </c>
      <c r="M7" s="17">
        <v>96.3</v>
      </c>
      <c r="N7" s="17">
        <f t="shared" si="3"/>
        <v>86.99</v>
      </c>
      <c r="O7" s="17">
        <f t="shared" si="4"/>
        <v>75.946</v>
      </c>
      <c r="P7" s="16">
        <f t="shared" si="5"/>
        <v>64</v>
      </c>
      <c r="Q7" s="16">
        <v>0</v>
      </c>
      <c r="R7" s="16">
        <v>10</v>
      </c>
      <c r="S7" s="20">
        <v>7.5</v>
      </c>
      <c r="T7" s="16">
        <v>1</v>
      </c>
      <c r="U7" s="19">
        <v>1.2</v>
      </c>
      <c r="V7" s="16">
        <f t="shared" si="6"/>
        <v>78.95500000000001</v>
      </c>
      <c r="W7" s="16">
        <f t="shared" si="7"/>
        <v>19</v>
      </c>
      <c r="X7" s="27"/>
    </row>
    <row r="8" spans="1:24" s="4" customFormat="1" ht="14.25" customHeight="1">
      <c r="A8" s="16" t="s">
        <v>33</v>
      </c>
      <c r="B8" s="16" t="s">
        <v>34</v>
      </c>
      <c r="C8" s="16" t="s">
        <v>35</v>
      </c>
      <c r="D8" s="17">
        <v>90.66</v>
      </c>
      <c r="E8" s="18">
        <v>62</v>
      </c>
      <c r="F8" s="17">
        <f t="shared" si="0"/>
        <v>82.062</v>
      </c>
      <c r="G8" s="16">
        <f t="shared" si="1"/>
        <v>75</v>
      </c>
      <c r="H8" s="19">
        <v>60.82</v>
      </c>
      <c r="I8" s="26">
        <v>0</v>
      </c>
      <c r="J8" s="19">
        <v>60.82</v>
      </c>
      <c r="K8" s="16">
        <f t="shared" si="2"/>
        <v>87</v>
      </c>
      <c r="L8" s="18">
        <v>88</v>
      </c>
      <c r="M8" s="17">
        <v>93.3</v>
      </c>
      <c r="N8" s="17">
        <f t="shared" si="3"/>
        <v>89.58999999999999</v>
      </c>
      <c r="O8" s="17">
        <f t="shared" si="4"/>
        <v>70.446</v>
      </c>
      <c r="P8" s="16">
        <f t="shared" si="5"/>
        <v>85</v>
      </c>
      <c r="Q8" s="16">
        <v>2</v>
      </c>
      <c r="R8" s="16">
        <v>0</v>
      </c>
      <c r="S8" s="20">
        <v>0</v>
      </c>
      <c r="T8" s="16">
        <v>4</v>
      </c>
      <c r="U8" s="19">
        <v>10.4</v>
      </c>
      <c r="V8" s="16">
        <f t="shared" si="6"/>
        <v>77.75999999999999</v>
      </c>
      <c r="W8" s="16">
        <f t="shared" si="7"/>
        <v>42</v>
      </c>
      <c r="X8" s="27"/>
    </row>
    <row r="9" spans="1:24" s="4" customFormat="1" ht="14.25" customHeight="1">
      <c r="A9" s="16" t="s">
        <v>36</v>
      </c>
      <c r="B9" s="16" t="s">
        <v>37</v>
      </c>
      <c r="C9" s="16" t="s">
        <v>26</v>
      </c>
      <c r="D9" s="17">
        <v>92.19</v>
      </c>
      <c r="E9" s="18">
        <v>66</v>
      </c>
      <c r="F9" s="17">
        <f t="shared" si="0"/>
        <v>84.333</v>
      </c>
      <c r="G9" s="16">
        <f t="shared" si="1"/>
        <v>44</v>
      </c>
      <c r="H9" s="19">
        <v>81.05</v>
      </c>
      <c r="I9" s="26">
        <v>0</v>
      </c>
      <c r="J9" s="19">
        <v>81.05</v>
      </c>
      <c r="K9" s="16">
        <f t="shared" si="2"/>
        <v>12</v>
      </c>
      <c r="L9" s="18">
        <v>94</v>
      </c>
      <c r="M9" s="17">
        <v>96.3</v>
      </c>
      <c r="N9" s="17">
        <f t="shared" si="3"/>
        <v>94.69</v>
      </c>
      <c r="O9" s="17">
        <f t="shared" si="4"/>
        <v>83.91675</v>
      </c>
      <c r="P9" s="16">
        <f t="shared" si="5"/>
        <v>11</v>
      </c>
      <c r="Q9" s="16">
        <v>4.8</v>
      </c>
      <c r="R9" s="16">
        <v>0</v>
      </c>
      <c r="S9" s="20">
        <v>0</v>
      </c>
      <c r="T9" s="16">
        <v>1</v>
      </c>
      <c r="U9" s="19">
        <v>9.2</v>
      </c>
      <c r="V9" s="16">
        <f t="shared" si="6"/>
        <v>77.97</v>
      </c>
      <c r="W9" s="16">
        <f t="shared" si="7"/>
        <v>38</v>
      </c>
      <c r="X9" s="27"/>
    </row>
    <row r="10" spans="1:24" s="4" customFormat="1" ht="14.25" customHeight="1">
      <c r="A10" s="16" t="s">
        <v>38</v>
      </c>
      <c r="B10" s="16" t="s">
        <v>39</v>
      </c>
      <c r="C10" s="16" t="s">
        <v>26</v>
      </c>
      <c r="D10" s="17">
        <v>90.30999999999999</v>
      </c>
      <c r="E10" s="18">
        <v>62</v>
      </c>
      <c r="F10" s="17">
        <f t="shared" si="0"/>
        <v>81.81699999999998</v>
      </c>
      <c r="G10" s="16">
        <f t="shared" si="1"/>
        <v>78</v>
      </c>
      <c r="H10" s="19">
        <v>69.68</v>
      </c>
      <c r="I10" s="26">
        <v>0</v>
      </c>
      <c r="J10" s="19">
        <v>69.68</v>
      </c>
      <c r="K10" s="16">
        <f t="shared" si="2"/>
        <v>65</v>
      </c>
      <c r="L10" s="18">
        <v>74</v>
      </c>
      <c r="M10" s="17">
        <v>93.3</v>
      </c>
      <c r="N10" s="17">
        <f t="shared" si="3"/>
        <v>79.78999999999999</v>
      </c>
      <c r="O10" s="17">
        <f t="shared" si="4"/>
        <v>74.23075</v>
      </c>
      <c r="P10" s="16">
        <f t="shared" si="5"/>
        <v>71</v>
      </c>
      <c r="Q10" s="16">
        <v>0</v>
      </c>
      <c r="R10" s="16">
        <v>0</v>
      </c>
      <c r="S10" s="20">
        <v>0</v>
      </c>
      <c r="T10" s="16">
        <v>3</v>
      </c>
      <c r="U10" s="19">
        <v>2.2</v>
      </c>
      <c r="V10" s="16">
        <f t="shared" si="6"/>
        <v>75.78</v>
      </c>
      <c r="W10" s="16">
        <f t="shared" si="7"/>
        <v>81</v>
      </c>
      <c r="X10" s="27"/>
    </row>
    <row r="11" spans="1:24" s="4" customFormat="1" ht="14.25" customHeight="1">
      <c r="A11" s="16" t="s">
        <v>40</v>
      </c>
      <c r="B11" s="16" t="s">
        <v>41</v>
      </c>
      <c r="C11" s="16" t="s">
        <v>35</v>
      </c>
      <c r="D11" s="17">
        <v>92.19</v>
      </c>
      <c r="E11" s="18">
        <v>62</v>
      </c>
      <c r="F11" s="17">
        <f t="shared" si="0"/>
        <v>83.133</v>
      </c>
      <c r="G11" s="16">
        <f t="shared" si="1"/>
        <v>60</v>
      </c>
      <c r="H11" s="19">
        <v>81.27</v>
      </c>
      <c r="I11" s="26">
        <v>0</v>
      </c>
      <c r="J11" s="19">
        <v>81.27</v>
      </c>
      <c r="K11" s="16">
        <f t="shared" si="2"/>
        <v>9</v>
      </c>
      <c r="L11" s="18">
        <v>87</v>
      </c>
      <c r="M11" s="17">
        <v>93.3</v>
      </c>
      <c r="N11" s="17">
        <f t="shared" si="3"/>
        <v>88.89</v>
      </c>
      <c r="O11" s="17">
        <f t="shared" si="4"/>
        <v>82.87875</v>
      </c>
      <c r="P11" s="16">
        <f t="shared" si="5"/>
        <v>18</v>
      </c>
      <c r="Q11" s="16">
        <v>0</v>
      </c>
      <c r="R11" s="16">
        <v>0</v>
      </c>
      <c r="S11" s="20">
        <v>0</v>
      </c>
      <c r="T11" s="16">
        <v>0</v>
      </c>
      <c r="U11" s="19">
        <v>10.8</v>
      </c>
      <c r="V11" s="16">
        <f t="shared" si="6"/>
        <v>76.62</v>
      </c>
      <c r="W11" s="16">
        <f t="shared" si="7"/>
        <v>60</v>
      </c>
      <c r="X11" s="27"/>
    </row>
    <row r="12" spans="1:24" s="4" customFormat="1" ht="14.25" customHeight="1">
      <c r="A12" s="16" t="s">
        <v>42</v>
      </c>
      <c r="B12" s="16" t="s">
        <v>43</v>
      </c>
      <c r="C12" s="16" t="s">
        <v>35</v>
      </c>
      <c r="D12" s="17">
        <v>89.21</v>
      </c>
      <c r="E12" s="18">
        <v>60</v>
      </c>
      <c r="F12" s="17">
        <f t="shared" si="0"/>
        <v>80.44699999999999</v>
      </c>
      <c r="G12" s="16">
        <f t="shared" si="1"/>
        <v>91</v>
      </c>
      <c r="H12" s="19">
        <v>72.55</v>
      </c>
      <c r="I12" s="26">
        <v>0</v>
      </c>
      <c r="J12" s="19">
        <v>72.55</v>
      </c>
      <c r="K12" s="16">
        <f t="shared" si="2"/>
        <v>51</v>
      </c>
      <c r="L12" s="18">
        <v>87</v>
      </c>
      <c r="M12" s="17">
        <v>93.3</v>
      </c>
      <c r="N12" s="17">
        <f t="shared" si="3"/>
        <v>88.89</v>
      </c>
      <c r="O12" s="17">
        <f t="shared" si="4"/>
        <v>76.97524999999999</v>
      </c>
      <c r="P12" s="16">
        <f t="shared" si="5"/>
        <v>51</v>
      </c>
      <c r="Q12" s="16">
        <v>0</v>
      </c>
      <c r="R12" s="16">
        <v>0</v>
      </c>
      <c r="S12" s="20">
        <v>0</v>
      </c>
      <c r="T12" s="16">
        <v>0</v>
      </c>
      <c r="U12" s="19">
        <v>4.8</v>
      </c>
      <c r="V12" s="16">
        <f t="shared" si="6"/>
        <v>75.72</v>
      </c>
      <c r="W12" s="16">
        <f t="shared" si="7"/>
        <v>83</v>
      </c>
      <c r="X12" s="27"/>
    </row>
    <row r="13" spans="1:24" s="4" customFormat="1" ht="14.25" customHeight="1">
      <c r="A13" s="16" t="s">
        <v>44</v>
      </c>
      <c r="B13" s="16" t="s">
        <v>45</v>
      </c>
      <c r="C13" s="16" t="s">
        <v>26</v>
      </c>
      <c r="D13" s="17">
        <v>89.5</v>
      </c>
      <c r="E13" s="18">
        <v>60</v>
      </c>
      <c r="F13" s="17">
        <f t="shared" si="0"/>
        <v>80.65</v>
      </c>
      <c r="G13" s="16">
        <f t="shared" si="1"/>
        <v>90</v>
      </c>
      <c r="H13" s="19">
        <v>54</v>
      </c>
      <c r="I13" s="26">
        <v>0</v>
      </c>
      <c r="J13" s="19">
        <v>54</v>
      </c>
      <c r="K13" s="16">
        <f t="shared" si="2"/>
        <v>90</v>
      </c>
      <c r="L13" s="18">
        <v>98</v>
      </c>
      <c r="M13" s="17">
        <v>93.3</v>
      </c>
      <c r="N13" s="17">
        <f t="shared" si="3"/>
        <v>96.58999999999999</v>
      </c>
      <c r="O13" s="17">
        <f t="shared" si="4"/>
        <v>67.051</v>
      </c>
      <c r="P13" s="16">
        <f t="shared" si="5"/>
        <v>89</v>
      </c>
      <c r="Q13" s="16">
        <v>0</v>
      </c>
      <c r="R13" s="16">
        <v>0</v>
      </c>
      <c r="S13" s="20">
        <v>0</v>
      </c>
      <c r="T13" s="16">
        <v>0</v>
      </c>
      <c r="U13" s="19">
        <v>21</v>
      </c>
      <c r="V13" s="16">
        <f t="shared" si="6"/>
        <v>78.15</v>
      </c>
      <c r="W13" s="16">
        <f t="shared" si="7"/>
        <v>33</v>
      </c>
      <c r="X13" s="27"/>
    </row>
    <row r="14" spans="1:24" s="4" customFormat="1" ht="14.25" customHeight="1">
      <c r="A14" s="16" t="s">
        <v>46</v>
      </c>
      <c r="B14" s="16" t="s">
        <v>47</v>
      </c>
      <c r="C14" s="16" t="s">
        <v>26</v>
      </c>
      <c r="D14" s="17">
        <v>89.85999999999999</v>
      </c>
      <c r="E14" s="18">
        <v>60</v>
      </c>
      <c r="F14" s="17">
        <f t="shared" si="0"/>
        <v>80.90199999999999</v>
      </c>
      <c r="G14" s="16">
        <f t="shared" si="1"/>
        <v>87</v>
      </c>
      <c r="H14" s="19">
        <v>61.73</v>
      </c>
      <c r="I14" s="26">
        <v>0</v>
      </c>
      <c r="J14" s="19">
        <v>61.73</v>
      </c>
      <c r="K14" s="16">
        <f t="shared" si="2"/>
        <v>86</v>
      </c>
      <c r="L14" s="18">
        <v>98</v>
      </c>
      <c r="M14" s="17">
        <v>96.3</v>
      </c>
      <c r="N14" s="17">
        <f t="shared" si="3"/>
        <v>97.49</v>
      </c>
      <c r="O14" s="17">
        <f t="shared" si="4"/>
        <v>71.88699999999999</v>
      </c>
      <c r="P14" s="16">
        <f t="shared" si="5"/>
        <v>84</v>
      </c>
      <c r="Q14" s="16">
        <v>0</v>
      </c>
      <c r="R14" s="16">
        <v>0</v>
      </c>
      <c r="S14" s="20">
        <v>0</v>
      </c>
      <c r="T14" s="16">
        <v>0</v>
      </c>
      <c r="U14" s="19">
        <v>21</v>
      </c>
      <c r="V14" s="16">
        <f t="shared" si="6"/>
        <v>78.15</v>
      </c>
      <c r="W14" s="16">
        <f t="shared" si="7"/>
        <v>33</v>
      </c>
      <c r="X14" s="27"/>
    </row>
    <row r="15" spans="1:24" s="4" customFormat="1" ht="14.25" customHeight="1">
      <c r="A15" s="16" t="s">
        <v>48</v>
      </c>
      <c r="B15" s="16" t="s">
        <v>49</v>
      </c>
      <c r="C15" s="16" t="s">
        <v>26</v>
      </c>
      <c r="D15" s="17">
        <v>94.1</v>
      </c>
      <c r="E15" s="18">
        <v>80</v>
      </c>
      <c r="F15" s="17">
        <f t="shared" si="0"/>
        <v>89.86999999999999</v>
      </c>
      <c r="G15" s="16">
        <f t="shared" si="1"/>
        <v>2</v>
      </c>
      <c r="H15" s="19">
        <v>63.55</v>
      </c>
      <c r="I15" s="26">
        <v>0</v>
      </c>
      <c r="J15" s="19">
        <v>63.55</v>
      </c>
      <c r="K15" s="16">
        <f t="shared" si="2"/>
        <v>83</v>
      </c>
      <c r="L15" s="18">
        <v>83</v>
      </c>
      <c r="M15" s="17">
        <v>97</v>
      </c>
      <c r="N15" s="17">
        <f t="shared" si="3"/>
        <v>87.19999999999999</v>
      </c>
      <c r="O15" s="17">
        <f t="shared" si="4"/>
        <v>73.6775</v>
      </c>
      <c r="P15" s="16">
        <f t="shared" si="5"/>
        <v>74</v>
      </c>
      <c r="Q15" s="16">
        <v>0</v>
      </c>
      <c r="R15" s="16">
        <v>0</v>
      </c>
      <c r="S15" s="20">
        <v>10</v>
      </c>
      <c r="T15" s="16">
        <v>0</v>
      </c>
      <c r="U15" s="19">
        <v>12.2</v>
      </c>
      <c r="V15" s="16">
        <f t="shared" si="6"/>
        <v>78.33</v>
      </c>
      <c r="W15" s="16">
        <f t="shared" si="7"/>
        <v>30</v>
      </c>
      <c r="X15" s="27"/>
    </row>
    <row r="16" spans="1:24" s="4" customFormat="1" ht="14.25" customHeight="1">
      <c r="A16" s="16" t="s">
        <v>50</v>
      </c>
      <c r="B16" s="16" t="s">
        <v>51</v>
      </c>
      <c r="C16" s="16" t="s">
        <v>26</v>
      </c>
      <c r="D16" s="17">
        <v>91.06</v>
      </c>
      <c r="E16" s="18" t="s">
        <v>52</v>
      </c>
      <c r="F16" s="17">
        <f t="shared" si="0"/>
        <v>82.942</v>
      </c>
      <c r="G16" s="16">
        <f t="shared" si="1"/>
        <v>63</v>
      </c>
      <c r="H16" s="19">
        <v>73.36</v>
      </c>
      <c r="I16" s="26">
        <v>0</v>
      </c>
      <c r="J16" s="19">
        <v>73.36</v>
      </c>
      <c r="K16" s="16">
        <f t="shared" si="2"/>
        <v>48</v>
      </c>
      <c r="L16" s="18">
        <v>74</v>
      </c>
      <c r="M16" s="17">
        <v>96.3</v>
      </c>
      <c r="N16" s="17">
        <f t="shared" si="3"/>
        <v>80.69</v>
      </c>
      <c r="O16" s="17">
        <f t="shared" si="4"/>
        <v>76.85499999999999</v>
      </c>
      <c r="P16" s="16">
        <f t="shared" si="5"/>
        <v>53</v>
      </c>
      <c r="Q16" s="16">
        <v>0</v>
      </c>
      <c r="R16" s="16">
        <v>0</v>
      </c>
      <c r="S16" s="20">
        <v>0</v>
      </c>
      <c r="T16" s="16">
        <v>0</v>
      </c>
      <c r="U16" s="19">
        <v>8</v>
      </c>
      <c r="V16" s="16">
        <f t="shared" si="6"/>
        <v>76.2</v>
      </c>
      <c r="W16" s="16">
        <f t="shared" si="7"/>
        <v>68</v>
      </c>
      <c r="X16" s="27"/>
    </row>
    <row r="17" spans="1:24" s="4" customFormat="1" ht="14.25" customHeight="1">
      <c r="A17" s="16" t="s">
        <v>53</v>
      </c>
      <c r="B17" s="16" t="s">
        <v>54</v>
      </c>
      <c r="C17" s="16" t="s">
        <v>35</v>
      </c>
      <c r="D17" s="17">
        <v>92.47</v>
      </c>
      <c r="E17" s="18">
        <v>72</v>
      </c>
      <c r="F17" s="17">
        <f t="shared" si="0"/>
        <v>86.329</v>
      </c>
      <c r="G17" s="16">
        <f t="shared" si="1"/>
        <v>20</v>
      </c>
      <c r="H17" s="19">
        <v>74.73</v>
      </c>
      <c r="I17" s="26">
        <v>0</v>
      </c>
      <c r="J17" s="19">
        <v>74.73</v>
      </c>
      <c r="K17" s="16">
        <f t="shared" si="2"/>
        <v>40</v>
      </c>
      <c r="L17" s="18">
        <v>89</v>
      </c>
      <c r="M17" s="17">
        <v>96.3</v>
      </c>
      <c r="N17" s="17">
        <f t="shared" si="3"/>
        <v>91.19</v>
      </c>
      <c r="O17" s="17">
        <f t="shared" si="4"/>
        <v>80.09875</v>
      </c>
      <c r="P17" s="16">
        <f t="shared" si="5"/>
        <v>37</v>
      </c>
      <c r="Q17" s="16">
        <v>8</v>
      </c>
      <c r="R17" s="16">
        <v>0</v>
      </c>
      <c r="S17" s="20">
        <v>7.5</v>
      </c>
      <c r="T17" s="16">
        <v>3</v>
      </c>
      <c r="U17" s="19">
        <v>24.2</v>
      </c>
      <c r="V17" s="16">
        <f t="shared" si="6"/>
        <v>82.605</v>
      </c>
      <c r="W17" s="16">
        <f t="shared" si="7"/>
        <v>4</v>
      </c>
      <c r="X17" s="27"/>
    </row>
    <row r="18" spans="1:24" s="4" customFormat="1" ht="14.25" customHeight="1">
      <c r="A18" s="16" t="s">
        <v>55</v>
      </c>
      <c r="B18" s="16" t="s">
        <v>56</v>
      </c>
      <c r="C18" s="16" t="s">
        <v>35</v>
      </c>
      <c r="D18" s="17">
        <v>91.43</v>
      </c>
      <c r="E18" s="18">
        <v>65</v>
      </c>
      <c r="F18" s="17">
        <f t="shared" si="0"/>
        <v>83.501</v>
      </c>
      <c r="G18" s="16">
        <f t="shared" si="1"/>
        <v>54</v>
      </c>
      <c r="H18" s="19">
        <v>85.14</v>
      </c>
      <c r="I18" s="26">
        <v>0</v>
      </c>
      <c r="J18" s="19">
        <v>85.14</v>
      </c>
      <c r="K18" s="16">
        <f t="shared" si="2"/>
        <v>3</v>
      </c>
      <c r="L18" s="18">
        <v>98</v>
      </c>
      <c r="M18" s="17">
        <v>96.3</v>
      </c>
      <c r="N18" s="17">
        <f t="shared" si="3"/>
        <v>97.49</v>
      </c>
      <c r="O18" s="17">
        <f t="shared" si="4"/>
        <v>86.58274999999999</v>
      </c>
      <c r="P18" s="16">
        <f t="shared" si="5"/>
        <v>2</v>
      </c>
      <c r="Q18" s="16">
        <v>3</v>
      </c>
      <c r="R18" s="16">
        <v>0</v>
      </c>
      <c r="S18" s="20">
        <v>5</v>
      </c>
      <c r="T18" s="16">
        <v>0</v>
      </c>
      <c r="U18" s="19">
        <v>27</v>
      </c>
      <c r="V18" s="16">
        <f t="shared" si="6"/>
        <v>80.7</v>
      </c>
      <c r="W18" s="16">
        <f t="shared" si="7"/>
        <v>7</v>
      </c>
      <c r="X18" s="27"/>
    </row>
    <row r="19" spans="1:24" s="4" customFormat="1" ht="14.25" customHeight="1">
      <c r="A19" s="16" t="s">
        <v>57</v>
      </c>
      <c r="B19" s="16" t="s">
        <v>58</v>
      </c>
      <c r="C19" s="16" t="s">
        <v>35</v>
      </c>
      <c r="D19" s="17">
        <v>90.5</v>
      </c>
      <c r="E19" s="18">
        <v>60</v>
      </c>
      <c r="F19" s="17">
        <f t="shared" si="0"/>
        <v>81.35</v>
      </c>
      <c r="G19" s="16">
        <f t="shared" si="1"/>
        <v>81</v>
      </c>
      <c r="H19" s="19">
        <v>79.68</v>
      </c>
      <c r="I19" s="26">
        <v>0</v>
      </c>
      <c r="J19" s="19">
        <v>79.68</v>
      </c>
      <c r="K19" s="16">
        <f t="shared" si="2"/>
        <v>21</v>
      </c>
      <c r="L19" s="18">
        <v>77</v>
      </c>
      <c r="M19" s="17">
        <v>93.3</v>
      </c>
      <c r="N19" s="17">
        <f t="shared" si="3"/>
        <v>81.89</v>
      </c>
      <c r="O19" s="17">
        <f t="shared" si="4"/>
        <v>80.429</v>
      </c>
      <c r="P19" s="16">
        <f t="shared" si="5"/>
        <v>35</v>
      </c>
      <c r="Q19" s="16">
        <v>3</v>
      </c>
      <c r="R19" s="16">
        <v>0</v>
      </c>
      <c r="S19" s="20">
        <v>5</v>
      </c>
      <c r="T19" s="16">
        <v>1</v>
      </c>
      <c r="U19" s="19">
        <v>2.2</v>
      </c>
      <c r="V19" s="16">
        <f t="shared" si="6"/>
        <v>77.13000000000001</v>
      </c>
      <c r="W19" s="16">
        <f t="shared" si="7"/>
        <v>52</v>
      </c>
      <c r="X19" s="27"/>
    </row>
    <row r="20" spans="1:24" s="4" customFormat="1" ht="14.25" customHeight="1">
      <c r="A20" s="16" t="s">
        <v>59</v>
      </c>
      <c r="B20" s="16" t="s">
        <v>60</v>
      </c>
      <c r="C20" s="16" t="s">
        <v>26</v>
      </c>
      <c r="D20" s="17">
        <v>90.38</v>
      </c>
      <c r="E20" s="18">
        <v>62</v>
      </c>
      <c r="F20" s="17">
        <f t="shared" si="0"/>
        <v>81.86599999999999</v>
      </c>
      <c r="G20" s="16">
        <f t="shared" si="1"/>
        <v>77</v>
      </c>
      <c r="H20" s="19">
        <v>81.14</v>
      </c>
      <c r="I20" s="26">
        <v>0</v>
      </c>
      <c r="J20" s="19">
        <v>81.14</v>
      </c>
      <c r="K20" s="16">
        <f t="shared" si="2"/>
        <v>10</v>
      </c>
      <c r="L20" s="18">
        <v>93</v>
      </c>
      <c r="M20" s="17">
        <v>92.69999999999999</v>
      </c>
      <c r="N20" s="17">
        <f t="shared" si="3"/>
        <v>92.91</v>
      </c>
      <c r="O20" s="17">
        <f t="shared" si="4"/>
        <v>83.08699999999999</v>
      </c>
      <c r="P20" s="16">
        <f t="shared" si="5"/>
        <v>16</v>
      </c>
      <c r="Q20" s="16">
        <v>0</v>
      </c>
      <c r="R20" s="16">
        <v>0</v>
      </c>
      <c r="S20" s="20">
        <v>0</v>
      </c>
      <c r="T20" s="16">
        <v>1</v>
      </c>
      <c r="U20" s="19">
        <v>2.2</v>
      </c>
      <c r="V20" s="16">
        <f t="shared" si="6"/>
        <v>75.48</v>
      </c>
      <c r="W20" s="16">
        <f t="shared" si="7"/>
        <v>86</v>
      </c>
      <c r="X20" s="27"/>
    </row>
    <row r="21" spans="1:24" s="4" customFormat="1" ht="14.25" customHeight="1">
      <c r="A21" s="16" t="s">
        <v>61</v>
      </c>
      <c r="B21" s="16" t="s">
        <v>62</v>
      </c>
      <c r="C21" s="16" t="s">
        <v>26</v>
      </c>
      <c r="D21" s="17">
        <v>90.82</v>
      </c>
      <c r="E21" s="18">
        <v>62</v>
      </c>
      <c r="F21" s="17">
        <f t="shared" si="0"/>
        <v>82.17399999999999</v>
      </c>
      <c r="G21" s="16">
        <f t="shared" si="1"/>
        <v>73</v>
      </c>
      <c r="H21" s="19">
        <v>70.86</v>
      </c>
      <c r="I21" s="26">
        <v>0</v>
      </c>
      <c r="J21" s="19">
        <v>70.86</v>
      </c>
      <c r="K21" s="16">
        <f t="shared" si="2"/>
        <v>58</v>
      </c>
      <c r="L21" s="18">
        <v>82</v>
      </c>
      <c r="M21" s="17">
        <v>96.3</v>
      </c>
      <c r="N21" s="17">
        <f t="shared" si="3"/>
        <v>86.28999999999999</v>
      </c>
      <c r="O21" s="17">
        <f t="shared" si="4"/>
        <v>76.003</v>
      </c>
      <c r="P21" s="16">
        <f t="shared" si="5"/>
        <v>61</v>
      </c>
      <c r="Q21" s="16">
        <v>0</v>
      </c>
      <c r="R21" s="16">
        <v>0</v>
      </c>
      <c r="S21" s="20">
        <v>0</v>
      </c>
      <c r="T21" s="16">
        <v>3</v>
      </c>
      <c r="U21" s="19">
        <v>1.2</v>
      </c>
      <c r="V21" s="16">
        <f t="shared" si="6"/>
        <v>75.63000000000001</v>
      </c>
      <c r="W21" s="16">
        <f t="shared" si="7"/>
        <v>84</v>
      </c>
      <c r="X21" s="27"/>
    </row>
    <row r="22" spans="1:24" s="4" customFormat="1" ht="14.25" customHeight="1">
      <c r="A22" s="16" t="s">
        <v>63</v>
      </c>
      <c r="B22" s="16" t="s">
        <v>64</v>
      </c>
      <c r="C22" s="16" t="s">
        <v>26</v>
      </c>
      <c r="D22" s="17">
        <v>90.5</v>
      </c>
      <c r="E22" s="18">
        <v>60</v>
      </c>
      <c r="F22" s="17">
        <f t="shared" si="0"/>
        <v>81.35</v>
      </c>
      <c r="G22" s="16">
        <f t="shared" si="1"/>
        <v>81</v>
      </c>
      <c r="H22" s="19">
        <v>65.77</v>
      </c>
      <c r="I22" s="26">
        <v>0</v>
      </c>
      <c r="J22" s="19">
        <v>65.77</v>
      </c>
      <c r="K22" s="16">
        <f t="shared" si="2"/>
        <v>76</v>
      </c>
      <c r="L22" s="18">
        <v>84</v>
      </c>
      <c r="M22" s="17">
        <v>93.3</v>
      </c>
      <c r="N22" s="17">
        <f t="shared" si="3"/>
        <v>86.78999999999999</v>
      </c>
      <c r="O22" s="17">
        <f t="shared" si="4"/>
        <v>72.818</v>
      </c>
      <c r="P22" s="16">
        <f t="shared" si="5"/>
        <v>79</v>
      </c>
      <c r="Q22" s="16">
        <v>2</v>
      </c>
      <c r="R22" s="16">
        <v>0</v>
      </c>
      <c r="S22" s="20">
        <v>0</v>
      </c>
      <c r="T22" s="16">
        <v>1</v>
      </c>
      <c r="U22" s="19">
        <v>2.2</v>
      </c>
      <c r="V22" s="16">
        <f t="shared" si="6"/>
        <v>76.08</v>
      </c>
      <c r="W22" s="16">
        <f t="shared" si="7"/>
        <v>72</v>
      </c>
      <c r="X22" s="27"/>
    </row>
    <row r="23" spans="1:24" s="4" customFormat="1" ht="14.25" customHeight="1">
      <c r="A23" s="16" t="s">
        <v>65</v>
      </c>
      <c r="B23" s="16" t="s">
        <v>66</v>
      </c>
      <c r="C23" s="16" t="s">
        <v>26</v>
      </c>
      <c r="D23" s="17">
        <v>92.06</v>
      </c>
      <c r="E23" s="18">
        <v>60</v>
      </c>
      <c r="F23" s="17">
        <f t="shared" si="0"/>
        <v>82.442</v>
      </c>
      <c r="G23" s="16">
        <f t="shared" si="1"/>
        <v>70</v>
      </c>
      <c r="H23" s="19">
        <v>66.82</v>
      </c>
      <c r="I23" s="26">
        <v>0</v>
      </c>
      <c r="J23" s="19">
        <v>66.82</v>
      </c>
      <c r="K23" s="16">
        <f t="shared" si="2"/>
        <v>72</v>
      </c>
      <c r="L23" s="18">
        <v>82</v>
      </c>
      <c r="M23" s="17">
        <v>96.3</v>
      </c>
      <c r="N23" s="17">
        <f t="shared" si="3"/>
        <v>86.28999999999999</v>
      </c>
      <c r="O23" s="17">
        <f t="shared" si="4"/>
        <v>73.64599999999999</v>
      </c>
      <c r="P23" s="16">
        <f t="shared" si="5"/>
        <v>75</v>
      </c>
      <c r="Q23" s="16">
        <v>0</v>
      </c>
      <c r="R23" s="16">
        <v>0</v>
      </c>
      <c r="S23" s="20">
        <v>5</v>
      </c>
      <c r="T23" s="16">
        <v>1</v>
      </c>
      <c r="U23" s="19">
        <v>2.2</v>
      </c>
      <c r="V23" s="16">
        <f t="shared" si="6"/>
        <v>76.23</v>
      </c>
      <c r="W23" s="16">
        <f t="shared" si="7"/>
        <v>67</v>
      </c>
      <c r="X23" s="27"/>
    </row>
    <row r="24" spans="1:24" s="4" customFormat="1" ht="14.25" customHeight="1">
      <c r="A24" s="16" t="s">
        <v>67</v>
      </c>
      <c r="B24" s="16" t="s">
        <v>68</v>
      </c>
      <c r="C24" s="16" t="s">
        <v>35</v>
      </c>
      <c r="D24" s="17">
        <v>90.97999999999999</v>
      </c>
      <c r="E24" s="18">
        <v>60</v>
      </c>
      <c r="F24" s="17">
        <f t="shared" si="0"/>
        <v>81.68599999999998</v>
      </c>
      <c r="G24" s="16">
        <f t="shared" si="1"/>
        <v>80</v>
      </c>
      <c r="H24" s="19">
        <v>74.73</v>
      </c>
      <c r="I24" s="26">
        <v>0</v>
      </c>
      <c r="J24" s="19">
        <v>74.73</v>
      </c>
      <c r="K24" s="16">
        <f t="shared" si="2"/>
        <v>40</v>
      </c>
      <c r="L24" s="18">
        <v>91</v>
      </c>
      <c r="M24" s="17">
        <v>93.3</v>
      </c>
      <c r="N24" s="17">
        <f t="shared" si="3"/>
        <v>91.69</v>
      </c>
      <c r="O24" s="17">
        <f t="shared" si="4"/>
        <v>79.013</v>
      </c>
      <c r="P24" s="16">
        <f t="shared" si="5"/>
        <v>42</v>
      </c>
      <c r="Q24" s="16">
        <v>3</v>
      </c>
      <c r="R24" s="16">
        <v>20</v>
      </c>
      <c r="S24" s="20">
        <v>5</v>
      </c>
      <c r="T24" s="16">
        <v>0</v>
      </c>
      <c r="U24" s="19">
        <v>4.6</v>
      </c>
      <c r="V24" s="16">
        <f t="shared" si="6"/>
        <v>82.34</v>
      </c>
      <c r="W24" s="16">
        <f t="shared" si="7"/>
        <v>5</v>
      </c>
      <c r="X24" s="27"/>
    </row>
    <row r="25" spans="1:24" s="4" customFormat="1" ht="14.25" customHeight="1">
      <c r="A25" s="16" t="s">
        <v>69</v>
      </c>
      <c r="B25" s="16" t="s">
        <v>70</v>
      </c>
      <c r="C25" s="16" t="s">
        <v>26</v>
      </c>
      <c r="D25" s="17">
        <v>93.51</v>
      </c>
      <c r="E25" s="18">
        <v>74</v>
      </c>
      <c r="F25" s="17">
        <f t="shared" si="0"/>
        <v>87.657</v>
      </c>
      <c r="G25" s="16">
        <f t="shared" si="1"/>
        <v>10</v>
      </c>
      <c r="H25" s="19">
        <v>64</v>
      </c>
      <c r="I25" s="26">
        <v>0</v>
      </c>
      <c r="J25" s="19">
        <v>64</v>
      </c>
      <c r="K25" s="16">
        <f t="shared" si="2"/>
        <v>82</v>
      </c>
      <c r="L25" s="18">
        <v>88</v>
      </c>
      <c r="M25" s="17">
        <v>97</v>
      </c>
      <c r="N25" s="17">
        <f t="shared" si="3"/>
        <v>90.69999999999999</v>
      </c>
      <c r="O25" s="17">
        <f t="shared" si="4"/>
        <v>73.91925</v>
      </c>
      <c r="P25" s="16">
        <f t="shared" si="5"/>
        <v>73</v>
      </c>
      <c r="Q25" s="16">
        <v>3</v>
      </c>
      <c r="R25" s="16">
        <v>0</v>
      </c>
      <c r="S25" s="20">
        <v>10</v>
      </c>
      <c r="T25" s="16">
        <v>4</v>
      </c>
      <c r="U25" s="19">
        <v>4.2</v>
      </c>
      <c r="V25" s="16">
        <f t="shared" si="6"/>
        <v>78.63</v>
      </c>
      <c r="W25" s="16">
        <f t="shared" si="7"/>
        <v>26</v>
      </c>
      <c r="X25" s="27"/>
    </row>
    <row r="26" spans="1:24" s="4" customFormat="1" ht="14.25" customHeight="1">
      <c r="A26" s="16" t="s">
        <v>71</v>
      </c>
      <c r="B26" s="16" t="s">
        <v>72</v>
      </c>
      <c r="C26" s="16" t="s">
        <v>35</v>
      </c>
      <c r="D26" s="17">
        <v>91.02</v>
      </c>
      <c r="E26" s="18">
        <v>62</v>
      </c>
      <c r="F26" s="17">
        <f t="shared" si="0"/>
        <v>82.314</v>
      </c>
      <c r="G26" s="16">
        <f t="shared" si="1"/>
        <v>72</v>
      </c>
      <c r="H26" s="19">
        <v>77.59</v>
      </c>
      <c r="I26" s="26">
        <v>0</v>
      </c>
      <c r="J26" s="19">
        <v>77.59</v>
      </c>
      <c r="K26" s="16">
        <f t="shared" si="2"/>
        <v>31</v>
      </c>
      <c r="L26" s="18">
        <v>88</v>
      </c>
      <c r="M26" s="17">
        <v>96.3</v>
      </c>
      <c r="N26" s="17">
        <f t="shared" si="3"/>
        <v>90.49</v>
      </c>
      <c r="O26" s="17">
        <f t="shared" si="4"/>
        <v>80.70599999999999</v>
      </c>
      <c r="P26" s="16">
        <f t="shared" si="5"/>
        <v>32</v>
      </c>
      <c r="Q26" s="16">
        <v>0</v>
      </c>
      <c r="R26" s="16">
        <v>0</v>
      </c>
      <c r="S26" s="20">
        <v>7.5</v>
      </c>
      <c r="T26" s="16">
        <v>0</v>
      </c>
      <c r="U26" s="19">
        <v>3</v>
      </c>
      <c r="V26" s="16">
        <f t="shared" si="6"/>
        <v>76.575</v>
      </c>
      <c r="W26" s="16">
        <f t="shared" si="7"/>
        <v>62</v>
      </c>
      <c r="X26" s="27"/>
    </row>
    <row r="27" spans="1:24" s="4" customFormat="1" ht="14.25" customHeight="1">
      <c r="A27" s="16" t="s">
        <v>73</v>
      </c>
      <c r="B27" s="16" t="s">
        <v>74</v>
      </c>
      <c r="C27" s="16" t="s">
        <v>35</v>
      </c>
      <c r="D27" s="17">
        <v>94.84</v>
      </c>
      <c r="E27" s="18">
        <v>68</v>
      </c>
      <c r="F27" s="17">
        <f t="shared" si="0"/>
        <v>86.78800000000001</v>
      </c>
      <c r="G27" s="16">
        <f t="shared" si="1"/>
        <v>16</v>
      </c>
      <c r="H27" s="19">
        <v>81.41</v>
      </c>
      <c r="I27" s="26">
        <v>0</v>
      </c>
      <c r="J27" s="19">
        <v>81.41</v>
      </c>
      <c r="K27" s="16">
        <f t="shared" si="2"/>
        <v>8</v>
      </c>
      <c r="L27" s="18">
        <v>83</v>
      </c>
      <c r="M27" s="17">
        <v>97</v>
      </c>
      <c r="N27" s="17">
        <f t="shared" si="3"/>
        <v>87.19999999999999</v>
      </c>
      <c r="O27" s="17">
        <f t="shared" si="4"/>
        <v>83.623</v>
      </c>
      <c r="P27" s="16">
        <f t="shared" si="5"/>
        <v>12</v>
      </c>
      <c r="Q27" s="16">
        <v>5.2</v>
      </c>
      <c r="R27" s="16">
        <v>10</v>
      </c>
      <c r="S27" s="20">
        <v>10</v>
      </c>
      <c r="T27" s="16">
        <v>9</v>
      </c>
      <c r="U27" s="19">
        <v>14.2</v>
      </c>
      <c r="V27" s="16">
        <f t="shared" si="6"/>
        <v>84.03999999999999</v>
      </c>
      <c r="W27" s="16">
        <f t="shared" si="7"/>
        <v>3</v>
      </c>
      <c r="X27" s="27"/>
    </row>
    <row r="28" spans="1:24" s="4" customFormat="1" ht="14.25" customHeight="1">
      <c r="A28" s="16" t="s">
        <v>75</v>
      </c>
      <c r="B28" s="16" t="s">
        <v>76</v>
      </c>
      <c r="C28" s="16" t="s">
        <v>26</v>
      </c>
      <c r="D28" s="17">
        <v>91.38</v>
      </c>
      <c r="E28" s="18">
        <v>62</v>
      </c>
      <c r="F28" s="17">
        <f t="shared" si="0"/>
        <v>82.56599999999999</v>
      </c>
      <c r="G28" s="16">
        <f t="shared" si="1"/>
        <v>66</v>
      </c>
      <c r="H28" s="19">
        <v>73.45</v>
      </c>
      <c r="I28" s="26">
        <v>0</v>
      </c>
      <c r="J28" s="19">
        <v>73.45</v>
      </c>
      <c r="K28" s="16">
        <f t="shared" si="2"/>
        <v>47</v>
      </c>
      <c r="L28" s="18">
        <v>85</v>
      </c>
      <c r="M28" s="17">
        <v>93.3</v>
      </c>
      <c r="N28" s="17">
        <f t="shared" si="3"/>
        <v>87.49</v>
      </c>
      <c r="O28" s="17">
        <f t="shared" si="4"/>
        <v>77.835</v>
      </c>
      <c r="P28" s="16">
        <f t="shared" si="5"/>
        <v>46</v>
      </c>
      <c r="Q28" s="16">
        <v>0</v>
      </c>
      <c r="R28" s="16">
        <v>0</v>
      </c>
      <c r="S28" s="20">
        <v>7.5</v>
      </c>
      <c r="T28" s="16">
        <v>3</v>
      </c>
      <c r="U28" s="19">
        <v>12.2</v>
      </c>
      <c r="V28" s="16">
        <f t="shared" si="6"/>
        <v>78.405</v>
      </c>
      <c r="W28" s="16">
        <f t="shared" si="7"/>
        <v>29</v>
      </c>
      <c r="X28" s="27"/>
    </row>
    <row r="29" spans="1:24" s="4" customFormat="1" ht="14.25" customHeight="1">
      <c r="A29" s="16" t="s">
        <v>77</v>
      </c>
      <c r="B29" s="16" t="s">
        <v>78</v>
      </c>
      <c r="C29" s="16" t="s">
        <v>35</v>
      </c>
      <c r="D29" s="17">
        <v>90.78</v>
      </c>
      <c r="E29" s="18">
        <v>66</v>
      </c>
      <c r="F29" s="17">
        <f t="shared" si="0"/>
        <v>83.346</v>
      </c>
      <c r="G29" s="16">
        <f t="shared" si="1"/>
        <v>57</v>
      </c>
      <c r="H29" s="19">
        <v>66.32</v>
      </c>
      <c r="I29" s="26">
        <v>0</v>
      </c>
      <c r="J29" s="19">
        <v>66.32</v>
      </c>
      <c r="K29" s="16">
        <f t="shared" si="2"/>
        <v>75</v>
      </c>
      <c r="L29" s="18">
        <v>89</v>
      </c>
      <c r="M29" s="17">
        <v>96.3</v>
      </c>
      <c r="N29" s="17">
        <f t="shared" si="3"/>
        <v>91.19</v>
      </c>
      <c r="O29" s="17">
        <f t="shared" si="4"/>
        <v>74.30699999999999</v>
      </c>
      <c r="P29" s="16">
        <f t="shared" si="5"/>
        <v>69</v>
      </c>
      <c r="Q29" s="16">
        <v>2</v>
      </c>
      <c r="R29" s="16">
        <v>0</v>
      </c>
      <c r="S29" s="20">
        <v>0</v>
      </c>
      <c r="T29" s="16">
        <v>1</v>
      </c>
      <c r="U29" s="19">
        <v>13.6</v>
      </c>
      <c r="V29" s="16">
        <f t="shared" si="6"/>
        <v>77.79</v>
      </c>
      <c r="W29" s="16">
        <f t="shared" si="7"/>
        <v>41</v>
      </c>
      <c r="X29" s="27"/>
    </row>
    <row r="30" spans="1:24" s="4" customFormat="1" ht="14.25" customHeight="1">
      <c r="A30" s="16" t="s">
        <v>79</v>
      </c>
      <c r="B30" s="16" t="s">
        <v>80</v>
      </c>
      <c r="C30" s="16" t="s">
        <v>26</v>
      </c>
      <c r="D30" s="17">
        <v>92.66999999999999</v>
      </c>
      <c r="E30" s="18">
        <v>66</v>
      </c>
      <c r="F30" s="17">
        <f t="shared" si="0"/>
        <v>84.66899999999998</v>
      </c>
      <c r="G30" s="16">
        <f t="shared" si="1"/>
        <v>39</v>
      </c>
      <c r="H30" s="19">
        <v>79.86</v>
      </c>
      <c r="I30" s="26">
        <v>0</v>
      </c>
      <c r="J30" s="19">
        <v>79.86</v>
      </c>
      <c r="K30" s="16">
        <f t="shared" si="2"/>
        <v>19</v>
      </c>
      <c r="L30" s="18">
        <v>90</v>
      </c>
      <c r="M30" s="17">
        <v>96.3</v>
      </c>
      <c r="N30" s="17">
        <f t="shared" si="3"/>
        <v>91.88999999999999</v>
      </c>
      <c r="O30" s="17">
        <f t="shared" si="4"/>
        <v>82.86675</v>
      </c>
      <c r="P30" s="16">
        <f t="shared" si="5"/>
        <v>19</v>
      </c>
      <c r="Q30" s="16">
        <v>0</v>
      </c>
      <c r="R30" s="16">
        <v>0</v>
      </c>
      <c r="S30" s="20">
        <v>10</v>
      </c>
      <c r="T30" s="16">
        <v>2</v>
      </c>
      <c r="U30" s="19">
        <v>11.4</v>
      </c>
      <c r="V30" s="16">
        <f t="shared" si="6"/>
        <v>78.50999999999999</v>
      </c>
      <c r="W30" s="16">
        <f t="shared" si="7"/>
        <v>28</v>
      </c>
      <c r="X30" s="27"/>
    </row>
    <row r="31" spans="1:24" s="4" customFormat="1" ht="14.25" customHeight="1">
      <c r="A31" s="16" t="s">
        <v>81</v>
      </c>
      <c r="B31" s="16" t="s">
        <v>82</v>
      </c>
      <c r="C31" s="16" t="s">
        <v>35</v>
      </c>
      <c r="D31" s="17">
        <v>91.75</v>
      </c>
      <c r="E31" s="18">
        <v>79.6</v>
      </c>
      <c r="F31" s="17">
        <f t="shared" si="0"/>
        <v>88.10499999999999</v>
      </c>
      <c r="G31" s="16">
        <f t="shared" si="1"/>
        <v>8</v>
      </c>
      <c r="H31" s="19">
        <v>78.86</v>
      </c>
      <c r="I31" s="26">
        <v>0</v>
      </c>
      <c r="J31" s="19">
        <v>78.86</v>
      </c>
      <c r="K31" s="16">
        <f t="shared" si="2"/>
        <v>25</v>
      </c>
      <c r="L31" s="18">
        <v>98</v>
      </c>
      <c r="M31" s="17">
        <v>96.3</v>
      </c>
      <c r="N31" s="17">
        <f t="shared" si="3"/>
        <v>97.49</v>
      </c>
      <c r="O31" s="17">
        <f t="shared" si="4"/>
        <v>83.96574999999999</v>
      </c>
      <c r="P31" s="16">
        <f t="shared" si="5"/>
        <v>8</v>
      </c>
      <c r="Q31" s="16">
        <v>3</v>
      </c>
      <c r="R31" s="16">
        <v>0</v>
      </c>
      <c r="S31" s="20">
        <v>0</v>
      </c>
      <c r="T31" s="16">
        <v>1</v>
      </c>
      <c r="U31" s="19">
        <v>7</v>
      </c>
      <c r="V31" s="16">
        <f t="shared" si="6"/>
        <v>77.10000000000001</v>
      </c>
      <c r="W31" s="16">
        <f t="shared" si="7"/>
        <v>53</v>
      </c>
      <c r="X31" s="27"/>
    </row>
    <row r="32" spans="1:24" s="4" customFormat="1" ht="14.25" customHeight="1">
      <c r="A32" s="16" t="s">
        <v>83</v>
      </c>
      <c r="B32" s="16" t="s">
        <v>84</v>
      </c>
      <c r="C32" s="16" t="s">
        <v>35</v>
      </c>
      <c r="D32" s="17">
        <v>90.61999999999999</v>
      </c>
      <c r="E32" s="18">
        <v>62</v>
      </c>
      <c r="F32" s="17">
        <f t="shared" si="0"/>
        <v>82.03399999999999</v>
      </c>
      <c r="G32" s="16">
        <f t="shared" si="1"/>
        <v>76</v>
      </c>
      <c r="H32" s="19">
        <v>75.59</v>
      </c>
      <c r="I32" s="26">
        <v>0</v>
      </c>
      <c r="J32" s="19">
        <v>75.59</v>
      </c>
      <c r="K32" s="16">
        <f t="shared" si="2"/>
        <v>37</v>
      </c>
      <c r="L32" s="18">
        <v>82</v>
      </c>
      <c r="M32" s="17">
        <v>93.3</v>
      </c>
      <c r="N32" s="17">
        <f t="shared" si="3"/>
        <v>85.39</v>
      </c>
      <c r="O32" s="17">
        <f t="shared" si="4"/>
        <v>78.67099999999999</v>
      </c>
      <c r="P32" s="16">
        <f t="shared" si="5"/>
        <v>43</v>
      </c>
      <c r="Q32" s="16">
        <v>0</v>
      </c>
      <c r="R32" s="16">
        <v>0</v>
      </c>
      <c r="S32" s="20">
        <v>0</v>
      </c>
      <c r="T32" s="16">
        <v>1</v>
      </c>
      <c r="U32" s="19">
        <v>2.2</v>
      </c>
      <c r="V32" s="16">
        <f t="shared" si="6"/>
        <v>75.48</v>
      </c>
      <c r="W32" s="16">
        <f t="shared" si="7"/>
        <v>86</v>
      </c>
      <c r="X32" s="27"/>
    </row>
    <row r="33" spans="1:24" s="4" customFormat="1" ht="14.25" customHeight="1">
      <c r="A33" s="16" t="s">
        <v>85</v>
      </c>
      <c r="B33" s="16" t="s">
        <v>86</v>
      </c>
      <c r="C33" s="16" t="s">
        <v>26</v>
      </c>
      <c r="D33" s="17">
        <v>89.85999999999999</v>
      </c>
      <c r="E33" s="18">
        <v>70</v>
      </c>
      <c r="F33" s="17">
        <f t="shared" si="0"/>
        <v>83.90199999999999</v>
      </c>
      <c r="G33" s="16">
        <f t="shared" si="1"/>
        <v>49</v>
      </c>
      <c r="H33" s="19">
        <v>63.36</v>
      </c>
      <c r="I33" s="26">
        <v>0</v>
      </c>
      <c r="J33" s="19">
        <v>63.36</v>
      </c>
      <c r="K33" s="16">
        <f t="shared" si="2"/>
        <v>84</v>
      </c>
      <c r="L33" s="18">
        <v>68</v>
      </c>
      <c r="M33" s="17">
        <v>92.69999999999999</v>
      </c>
      <c r="N33" s="17">
        <f t="shared" si="3"/>
        <v>75.41</v>
      </c>
      <c r="O33" s="17">
        <f t="shared" si="4"/>
        <v>70.303</v>
      </c>
      <c r="P33" s="16">
        <f t="shared" si="5"/>
        <v>86</v>
      </c>
      <c r="Q33" s="16">
        <v>0</v>
      </c>
      <c r="R33" s="16">
        <v>0</v>
      </c>
      <c r="S33" s="20">
        <v>0</v>
      </c>
      <c r="T33" s="16">
        <v>0</v>
      </c>
      <c r="U33" s="19">
        <v>1.2</v>
      </c>
      <c r="V33" s="16">
        <f t="shared" si="6"/>
        <v>75.18</v>
      </c>
      <c r="W33" s="16">
        <f t="shared" si="7"/>
        <v>89</v>
      </c>
      <c r="X33" s="27"/>
    </row>
    <row r="34" spans="1:24" s="4" customFormat="1" ht="14.25" customHeight="1">
      <c r="A34" s="16" t="s">
        <v>87</v>
      </c>
      <c r="B34" s="16" t="s">
        <v>88</v>
      </c>
      <c r="C34" s="16" t="s">
        <v>26</v>
      </c>
      <c r="D34" s="17">
        <v>90.86999999999999</v>
      </c>
      <c r="E34" s="18">
        <v>63</v>
      </c>
      <c r="F34" s="17">
        <f t="shared" si="0"/>
        <v>82.50899999999999</v>
      </c>
      <c r="G34" s="16">
        <f t="shared" si="1"/>
        <v>67</v>
      </c>
      <c r="H34" s="19">
        <v>79.14</v>
      </c>
      <c r="I34" s="26">
        <v>0</v>
      </c>
      <c r="J34" s="19">
        <v>79.14</v>
      </c>
      <c r="K34" s="16">
        <f t="shared" si="2"/>
        <v>23</v>
      </c>
      <c r="L34" s="18">
        <v>89</v>
      </c>
      <c r="M34" s="17">
        <v>92.69999999999999</v>
      </c>
      <c r="N34" s="17">
        <f t="shared" si="3"/>
        <v>90.10999999999999</v>
      </c>
      <c r="O34" s="17">
        <f t="shared" si="4"/>
        <v>81.62774999999999</v>
      </c>
      <c r="P34" s="16">
        <f t="shared" si="5"/>
        <v>22</v>
      </c>
      <c r="Q34" s="16">
        <v>0</v>
      </c>
      <c r="R34" s="16">
        <v>10</v>
      </c>
      <c r="S34" s="20">
        <v>0</v>
      </c>
      <c r="T34" s="16">
        <v>1</v>
      </c>
      <c r="U34" s="19">
        <v>7.2</v>
      </c>
      <c r="V34" s="16">
        <f t="shared" si="6"/>
        <v>78.73</v>
      </c>
      <c r="W34" s="16">
        <f t="shared" si="7"/>
        <v>24</v>
      </c>
      <c r="X34" s="27"/>
    </row>
    <row r="35" spans="1:24" s="4" customFormat="1" ht="14.25" customHeight="1">
      <c r="A35" s="16" t="s">
        <v>89</v>
      </c>
      <c r="B35" s="16" t="s">
        <v>90</v>
      </c>
      <c r="C35" s="16" t="s">
        <v>26</v>
      </c>
      <c r="D35" s="17">
        <v>90.71</v>
      </c>
      <c r="E35" s="18">
        <v>62</v>
      </c>
      <c r="F35" s="17">
        <f t="shared" si="0"/>
        <v>82.097</v>
      </c>
      <c r="G35" s="16">
        <f t="shared" si="1"/>
        <v>74</v>
      </c>
      <c r="H35" s="19">
        <v>71.32</v>
      </c>
      <c r="I35" s="26">
        <v>0</v>
      </c>
      <c r="J35" s="19">
        <v>71.32</v>
      </c>
      <c r="K35" s="16">
        <f t="shared" si="2"/>
        <v>55</v>
      </c>
      <c r="L35" s="18">
        <v>87</v>
      </c>
      <c r="M35" s="17">
        <v>95.69999999999999</v>
      </c>
      <c r="N35" s="17">
        <f t="shared" si="3"/>
        <v>89.61</v>
      </c>
      <c r="O35" s="17">
        <f t="shared" si="4"/>
        <v>76.75775</v>
      </c>
      <c r="P35" s="16">
        <f t="shared" si="5"/>
        <v>56</v>
      </c>
      <c r="Q35" s="16">
        <v>0</v>
      </c>
      <c r="R35" s="16">
        <v>0</v>
      </c>
      <c r="S35" s="20">
        <v>5</v>
      </c>
      <c r="T35" s="16">
        <v>0</v>
      </c>
      <c r="U35" s="19">
        <v>1.2</v>
      </c>
      <c r="V35" s="16">
        <f t="shared" si="6"/>
        <v>75.93</v>
      </c>
      <c r="W35" s="16">
        <f t="shared" si="7"/>
        <v>77</v>
      </c>
      <c r="X35" s="27"/>
    </row>
    <row r="36" spans="1:24" s="4" customFormat="1" ht="14.25" customHeight="1">
      <c r="A36" s="16" t="s">
        <v>91</v>
      </c>
      <c r="B36" s="16" t="s">
        <v>92</v>
      </c>
      <c r="C36" s="16" t="s">
        <v>26</v>
      </c>
      <c r="D36" s="17">
        <v>90.26</v>
      </c>
      <c r="E36" s="18">
        <v>60</v>
      </c>
      <c r="F36" s="17">
        <f t="shared" si="0"/>
        <v>81.182</v>
      </c>
      <c r="G36" s="16">
        <f t="shared" si="1"/>
        <v>85</v>
      </c>
      <c r="H36" s="19">
        <v>65.59</v>
      </c>
      <c r="I36" s="26">
        <v>0</v>
      </c>
      <c r="J36" s="19">
        <v>65.59</v>
      </c>
      <c r="K36" s="16">
        <f t="shared" si="2"/>
        <v>78</v>
      </c>
      <c r="L36" s="18">
        <v>80</v>
      </c>
      <c r="M36" s="17">
        <v>95.1</v>
      </c>
      <c r="N36" s="17">
        <f t="shared" si="3"/>
        <v>84.53</v>
      </c>
      <c r="O36" s="17">
        <f t="shared" si="4"/>
        <v>72.32900000000001</v>
      </c>
      <c r="P36" s="16">
        <f t="shared" si="5"/>
        <v>80</v>
      </c>
      <c r="Q36" s="16">
        <v>0</v>
      </c>
      <c r="R36" s="16">
        <v>0</v>
      </c>
      <c r="S36" s="20">
        <v>0</v>
      </c>
      <c r="T36" s="16">
        <v>0</v>
      </c>
      <c r="U36" s="19">
        <v>1.2</v>
      </c>
      <c r="V36" s="16">
        <f t="shared" si="6"/>
        <v>75.18</v>
      </c>
      <c r="W36" s="16">
        <f t="shared" si="7"/>
        <v>89</v>
      </c>
      <c r="X36" s="27"/>
    </row>
    <row r="37" spans="1:24" s="4" customFormat="1" ht="14.25" customHeight="1">
      <c r="A37" s="16" t="s">
        <v>93</v>
      </c>
      <c r="B37" s="16" t="s">
        <v>94</v>
      </c>
      <c r="C37" s="16" t="s">
        <v>35</v>
      </c>
      <c r="D37" s="17">
        <v>90.47</v>
      </c>
      <c r="E37" s="18">
        <v>60</v>
      </c>
      <c r="F37" s="17">
        <f aca="true" t="shared" si="8" ref="F37:F68">0.7*D37+0.3*E37</f>
        <v>81.329</v>
      </c>
      <c r="G37" s="16">
        <f aca="true" t="shared" si="9" ref="G37:G68">RANK(F37,F$4:F$94)</f>
        <v>84</v>
      </c>
      <c r="H37" s="19">
        <v>78.95</v>
      </c>
      <c r="I37" s="26">
        <v>0</v>
      </c>
      <c r="J37" s="19">
        <v>78.95</v>
      </c>
      <c r="K37" s="16">
        <f aca="true" t="shared" si="10" ref="K37:K68">RANK(J37,J$4:J$94)</f>
        <v>24</v>
      </c>
      <c r="L37" s="18">
        <v>84</v>
      </c>
      <c r="M37" s="17">
        <v>93.3</v>
      </c>
      <c r="N37" s="17">
        <f aca="true" t="shared" si="11" ref="N37:N68">0.7*L37+0.3*M37</f>
        <v>86.78999999999999</v>
      </c>
      <c r="O37" s="17">
        <f aca="true" t="shared" si="12" ref="O37:O68">0.25*F37+0.6*J37+0.15*N37</f>
        <v>80.72075</v>
      </c>
      <c r="P37" s="16">
        <f aca="true" t="shared" si="13" ref="P37:P68">RANK(O37,O$4:O$94)</f>
        <v>31</v>
      </c>
      <c r="Q37" s="16">
        <v>0</v>
      </c>
      <c r="R37" s="16">
        <v>0</v>
      </c>
      <c r="S37" s="20">
        <v>5</v>
      </c>
      <c r="T37" s="16">
        <v>0</v>
      </c>
      <c r="U37" s="19">
        <v>4.2</v>
      </c>
      <c r="V37" s="16">
        <f t="shared" si="6"/>
        <v>76.38</v>
      </c>
      <c r="W37" s="16">
        <f aca="true" t="shared" si="14" ref="W37:W68">RANK(V37,V$4:V$94)</f>
        <v>65</v>
      </c>
      <c r="X37" s="27"/>
    </row>
    <row r="38" spans="1:24" s="4" customFormat="1" ht="14.25" customHeight="1">
      <c r="A38" s="16" t="s">
        <v>95</v>
      </c>
      <c r="B38" s="16" t="s">
        <v>96</v>
      </c>
      <c r="C38" s="16" t="s">
        <v>35</v>
      </c>
      <c r="D38" s="17">
        <v>89.66</v>
      </c>
      <c r="E38" s="18">
        <v>60</v>
      </c>
      <c r="F38" s="17">
        <f t="shared" si="8"/>
        <v>80.762</v>
      </c>
      <c r="G38" s="16">
        <f t="shared" si="9"/>
        <v>89</v>
      </c>
      <c r="H38" s="19">
        <v>66.73</v>
      </c>
      <c r="I38" s="26">
        <v>0</v>
      </c>
      <c r="J38" s="19">
        <v>66.73</v>
      </c>
      <c r="K38" s="16">
        <f t="shared" si="10"/>
        <v>73</v>
      </c>
      <c r="L38" s="18">
        <v>87</v>
      </c>
      <c r="M38" s="17">
        <v>92.69999999999999</v>
      </c>
      <c r="N38" s="17">
        <f t="shared" si="11"/>
        <v>88.71</v>
      </c>
      <c r="O38" s="17">
        <f t="shared" si="12"/>
        <v>73.535</v>
      </c>
      <c r="P38" s="16">
        <f t="shared" si="13"/>
        <v>77</v>
      </c>
      <c r="Q38" s="16">
        <v>5</v>
      </c>
      <c r="R38" s="16">
        <v>0</v>
      </c>
      <c r="S38" s="20">
        <v>5</v>
      </c>
      <c r="T38" s="16">
        <v>5</v>
      </c>
      <c r="U38" s="19">
        <v>13.6</v>
      </c>
      <c r="V38" s="16">
        <f t="shared" si="6"/>
        <v>80.04</v>
      </c>
      <c r="W38" s="16">
        <f t="shared" si="14"/>
        <v>10</v>
      </c>
      <c r="X38" s="27"/>
    </row>
    <row r="39" spans="1:24" s="4" customFormat="1" ht="14.25">
      <c r="A39" s="16" t="s">
        <v>97</v>
      </c>
      <c r="B39" s="16" t="s">
        <v>98</v>
      </c>
      <c r="C39" s="16" t="s">
        <v>26</v>
      </c>
      <c r="D39" s="17">
        <v>91.22</v>
      </c>
      <c r="E39" s="20">
        <v>62</v>
      </c>
      <c r="F39" s="17">
        <f t="shared" si="8"/>
        <v>82.454</v>
      </c>
      <c r="G39" s="16">
        <f t="shared" si="9"/>
        <v>69</v>
      </c>
      <c r="H39" s="19">
        <v>69.91</v>
      </c>
      <c r="I39" s="26">
        <v>0</v>
      </c>
      <c r="J39" s="19">
        <v>69.91</v>
      </c>
      <c r="K39" s="16">
        <f t="shared" si="10"/>
        <v>62</v>
      </c>
      <c r="L39" s="20">
        <v>85</v>
      </c>
      <c r="M39" s="17">
        <v>96.3</v>
      </c>
      <c r="N39" s="17">
        <f t="shared" si="11"/>
        <v>88.38999999999999</v>
      </c>
      <c r="O39" s="17">
        <f t="shared" si="12"/>
        <v>75.818</v>
      </c>
      <c r="P39" s="16">
        <f t="shared" si="13"/>
        <v>65</v>
      </c>
      <c r="Q39" s="16">
        <v>0</v>
      </c>
      <c r="R39" s="16">
        <v>0</v>
      </c>
      <c r="S39" s="20">
        <v>0</v>
      </c>
      <c r="T39" s="16">
        <v>3</v>
      </c>
      <c r="U39" s="19">
        <v>7</v>
      </c>
      <c r="V39" s="16">
        <f t="shared" si="6"/>
        <v>76.5</v>
      </c>
      <c r="W39" s="16">
        <f t="shared" si="14"/>
        <v>63</v>
      </c>
      <c r="X39" s="28"/>
    </row>
    <row r="40" spans="1:24" s="4" customFormat="1" ht="14.25">
      <c r="A40" s="16" t="s">
        <v>99</v>
      </c>
      <c r="B40" s="16" t="s">
        <v>100</v>
      </c>
      <c r="C40" s="16" t="s">
        <v>26</v>
      </c>
      <c r="D40" s="17">
        <v>91.1</v>
      </c>
      <c r="E40" s="20">
        <v>62</v>
      </c>
      <c r="F40" s="17">
        <f t="shared" si="8"/>
        <v>82.36999999999999</v>
      </c>
      <c r="G40" s="16">
        <f t="shared" si="9"/>
        <v>71</v>
      </c>
      <c r="H40" s="19">
        <v>73.95</v>
      </c>
      <c r="I40" s="26">
        <v>0</v>
      </c>
      <c r="J40" s="19">
        <v>73.95</v>
      </c>
      <c r="K40" s="16">
        <f t="shared" si="10"/>
        <v>44</v>
      </c>
      <c r="L40" s="20">
        <v>85</v>
      </c>
      <c r="M40" s="17">
        <v>96.3</v>
      </c>
      <c r="N40" s="17">
        <f t="shared" si="11"/>
        <v>88.38999999999999</v>
      </c>
      <c r="O40" s="17">
        <f t="shared" si="12"/>
        <v>78.22099999999999</v>
      </c>
      <c r="P40" s="16">
        <f t="shared" si="13"/>
        <v>44</v>
      </c>
      <c r="Q40" s="16">
        <v>0</v>
      </c>
      <c r="R40" s="16">
        <v>0</v>
      </c>
      <c r="S40" s="20">
        <v>0</v>
      </c>
      <c r="T40" s="16">
        <v>3</v>
      </c>
      <c r="U40" s="19">
        <v>34.6</v>
      </c>
      <c r="V40" s="16">
        <f t="shared" si="6"/>
        <v>80.64</v>
      </c>
      <c r="W40" s="16">
        <f t="shared" si="14"/>
        <v>8</v>
      </c>
      <c r="X40" s="28"/>
    </row>
    <row r="41" spans="1:24" s="4" customFormat="1" ht="14.25">
      <c r="A41" s="16" t="s">
        <v>101</v>
      </c>
      <c r="B41" s="16" t="s">
        <v>102</v>
      </c>
      <c r="C41" s="16" t="s">
        <v>26</v>
      </c>
      <c r="D41" s="17">
        <v>90.54</v>
      </c>
      <c r="E41" s="20">
        <v>64</v>
      </c>
      <c r="F41" s="17">
        <f t="shared" si="8"/>
        <v>82.578</v>
      </c>
      <c r="G41" s="16">
        <f t="shared" si="9"/>
        <v>65</v>
      </c>
      <c r="H41" s="19">
        <v>69.27</v>
      </c>
      <c r="I41" s="26">
        <v>0</v>
      </c>
      <c r="J41" s="19">
        <v>69.27</v>
      </c>
      <c r="K41" s="16">
        <f t="shared" si="10"/>
        <v>66</v>
      </c>
      <c r="L41" s="20">
        <v>92</v>
      </c>
      <c r="M41" s="17">
        <v>92.69999999999999</v>
      </c>
      <c r="N41" s="17">
        <f t="shared" si="11"/>
        <v>92.20999999999998</v>
      </c>
      <c r="O41" s="17">
        <f t="shared" si="12"/>
        <v>76.038</v>
      </c>
      <c r="P41" s="16">
        <f t="shared" si="13"/>
        <v>59</v>
      </c>
      <c r="Q41" s="16">
        <v>0</v>
      </c>
      <c r="R41" s="16">
        <v>0</v>
      </c>
      <c r="S41" s="20">
        <v>0</v>
      </c>
      <c r="T41" s="16">
        <v>2</v>
      </c>
      <c r="U41" s="19">
        <v>2.2</v>
      </c>
      <c r="V41" s="16">
        <f t="shared" si="6"/>
        <v>75.63</v>
      </c>
      <c r="W41" s="16">
        <f t="shared" si="14"/>
        <v>85</v>
      </c>
      <c r="X41" s="28"/>
    </row>
    <row r="42" spans="1:24" s="4" customFormat="1" ht="14.25">
      <c r="A42" s="16" t="s">
        <v>103</v>
      </c>
      <c r="B42" s="16" t="s">
        <v>104</v>
      </c>
      <c r="C42" s="16" t="s">
        <v>26</v>
      </c>
      <c r="D42" s="17">
        <v>91.77</v>
      </c>
      <c r="E42" s="20">
        <v>70</v>
      </c>
      <c r="F42" s="17">
        <f t="shared" si="8"/>
        <v>85.23899999999999</v>
      </c>
      <c r="G42" s="16">
        <f t="shared" si="9"/>
        <v>31</v>
      </c>
      <c r="H42" s="19">
        <v>83.55</v>
      </c>
      <c r="I42" s="26">
        <v>0</v>
      </c>
      <c r="J42" s="19">
        <v>83.55</v>
      </c>
      <c r="K42" s="16">
        <f t="shared" si="10"/>
        <v>5</v>
      </c>
      <c r="L42" s="20">
        <v>91</v>
      </c>
      <c r="M42" s="17">
        <v>93.3</v>
      </c>
      <c r="N42" s="17">
        <f t="shared" si="11"/>
        <v>91.69</v>
      </c>
      <c r="O42" s="17">
        <f t="shared" si="12"/>
        <v>85.19324999999999</v>
      </c>
      <c r="P42" s="16">
        <f t="shared" si="13"/>
        <v>4</v>
      </c>
      <c r="Q42" s="16">
        <v>0</v>
      </c>
      <c r="R42" s="16">
        <v>0</v>
      </c>
      <c r="S42" s="20">
        <v>7.5</v>
      </c>
      <c r="T42" s="16">
        <v>0</v>
      </c>
      <c r="U42" s="19">
        <v>26</v>
      </c>
      <c r="V42" s="16">
        <f t="shared" si="6"/>
        <v>80.025</v>
      </c>
      <c r="W42" s="16">
        <f t="shared" si="14"/>
        <v>11</v>
      </c>
      <c r="X42" s="28"/>
    </row>
    <row r="43" spans="1:24" s="4" customFormat="1" ht="14.25">
      <c r="A43" s="16" t="s">
        <v>105</v>
      </c>
      <c r="B43" s="16" t="s">
        <v>106</v>
      </c>
      <c r="C43" s="16" t="s">
        <v>26</v>
      </c>
      <c r="D43" s="17">
        <v>90.5</v>
      </c>
      <c r="E43" s="20">
        <v>60</v>
      </c>
      <c r="F43" s="17">
        <f t="shared" si="8"/>
        <v>81.35</v>
      </c>
      <c r="G43" s="16">
        <f t="shared" si="9"/>
        <v>81</v>
      </c>
      <c r="H43" s="19">
        <v>69.86</v>
      </c>
      <c r="I43" s="26">
        <v>0</v>
      </c>
      <c r="J43" s="19">
        <v>69.86</v>
      </c>
      <c r="K43" s="16">
        <f t="shared" si="10"/>
        <v>63</v>
      </c>
      <c r="L43" s="20">
        <v>89</v>
      </c>
      <c r="M43" s="17">
        <v>93.3</v>
      </c>
      <c r="N43" s="17">
        <f t="shared" si="11"/>
        <v>90.28999999999999</v>
      </c>
      <c r="O43" s="17">
        <f t="shared" si="12"/>
        <v>75.797</v>
      </c>
      <c r="P43" s="16">
        <f t="shared" si="13"/>
        <v>66</v>
      </c>
      <c r="Q43" s="16">
        <v>4</v>
      </c>
      <c r="R43" s="16">
        <v>0</v>
      </c>
      <c r="S43" s="20">
        <v>0</v>
      </c>
      <c r="T43" s="16">
        <v>11</v>
      </c>
      <c r="U43" s="19">
        <v>7.2</v>
      </c>
      <c r="V43" s="16">
        <f t="shared" si="6"/>
        <v>78.93</v>
      </c>
      <c r="W43" s="16">
        <f t="shared" si="14"/>
        <v>20</v>
      </c>
      <c r="X43" s="28"/>
    </row>
    <row r="44" spans="1:24" s="4" customFormat="1" ht="14.25">
      <c r="A44" s="16" t="s">
        <v>107</v>
      </c>
      <c r="B44" s="16" t="s">
        <v>108</v>
      </c>
      <c r="C44" s="16" t="s">
        <v>35</v>
      </c>
      <c r="D44" s="17">
        <v>90.04999999999998</v>
      </c>
      <c r="E44" s="20">
        <v>60</v>
      </c>
      <c r="F44" s="17">
        <f t="shared" si="8"/>
        <v>81.03499999999998</v>
      </c>
      <c r="G44" s="16">
        <f t="shared" si="9"/>
        <v>86</v>
      </c>
      <c r="H44" s="19">
        <v>74.86</v>
      </c>
      <c r="I44" s="26">
        <v>0</v>
      </c>
      <c r="J44" s="19">
        <v>74.86</v>
      </c>
      <c r="K44" s="16">
        <f t="shared" si="10"/>
        <v>39</v>
      </c>
      <c r="L44" s="20">
        <v>77</v>
      </c>
      <c r="M44" s="17">
        <v>93.3</v>
      </c>
      <c r="N44" s="17">
        <f t="shared" si="11"/>
        <v>81.89</v>
      </c>
      <c r="O44" s="17">
        <f t="shared" si="12"/>
        <v>77.45824999999999</v>
      </c>
      <c r="P44" s="16">
        <f t="shared" si="13"/>
        <v>50</v>
      </c>
      <c r="Q44" s="16">
        <v>0</v>
      </c>
      <c r="R44" s="16">
        <v>0</v>
      </c>
      <c r="S44" s="20">
        <v>0</v>
      </c>
      <c r="T44" s="16">
        <v>0</v>
      </c>
      <c r="U44" s="19">
        <v>1.2</v>
      </c>
      <c r="V44" s="16">
        <f t="shared" si="6"/>
        <v>75.18</v>
      </c>
      <c r="W44" s="16">
        <f t="shared" si="14"/>
        <v>89</v>
      </c>
      <c r="X44" s="28"/>
    </row>
    <row r="45" spans="1:24" s="4" customFormat="1" ht="14.25">
      <c r="A45" s="16" t="s">
        <v>109</v>
      </c>
      <c r="B45" s="16" t="s">
        <v>110</v>
      </c>
      <c r="C45" s="16" t="s">
        <v>35</v>
      </c>
      <c r="D45" s="17">
        <v>90.27000000000001</v>
      </c>
      <c r="E45" s="20">
        <v>67</v>
      </c>
      <c r="F45" s="17">
        <f t="shared" si="8"/>
        <v>83.289</v>
      </c>
      <c r="G45" s="16">
        <f t="shared" si="9"/>
        <v>58</v>
      </c>
      <c r="H45" s="19">
        <v>80.91</v>
      </c>
      <c r="I45" s="26">
        <v>0</v>
      </c>
      <c r="J45" s="19">
        <v>80.91</v>
      </c>
      <c r="K45" s="16">
        <f t="shared" si="10"/>
        <v>13</v>
      </c>
      <c r="L45" s="20">
        <v>66</v>
      </c>
      <c r="M45" s="17">
        <v>93.3</v>
      </c>
      <c r="N45" s="17">
        <f t="shared" si="11"/>
        <v>74.19</v>
      </c>
      <c r="O45" s="17">
        <f t="shared" si="12"/>
        <v>80.49675</v>
      </c>
      <c r="P45" s="16">
        <f t="shared" si="13"/>
        <v>34</v>
      </c>
      <c r="Q45" s="16">
        <v>5</v>
      </c>
      <c r="R45" s="16">
        <v>0</v>
      </c>
      <c r="S45" s="20">
        <v>0</v>
      </c>
      <c r="T45" s="16">
        <v>1</v>
      </c>
      <c r="U45" s="19">
        <v>6.2</v>
      </c>
      <c r="V45" s="16">
        <f t="shared" si="6"/>
        <v>77.58000000000001</v>
      </c>
      <c r="W45" s="16">
        <f t="shared" si="14"/>
        <v>44</v>
      </c>
      <c r="X45" s="28"/>
    </row>
    <row r="46" spans="1:24" s="4" customFormat="1" ht="14.25">
      <c r="A46" s="16" t="s">
        <v>111</v>
      </c>
      <c r="B46" s="16" t="s">
        <v>112</v>
      </c>
      <c r="C46" s="16" t="s">
        <v>35</v>
      </c>
      <c r="D46" s="17">
        <v>93.94</v>
      </c>
      <c r="E46" s="20">
        <v>67</v>
      </c>
      <c r="F46" s="17">
        <f t="shared" si="8"/>
        <v>85.85799999999999</v>
      </c>
      <c r="G46" s="16">
        <f t="shared" si="9"/>
        <v>24</v>
      </c>
      <c r="H46" s="19">
        <v>86.5</v>
      </c>
      <c r="I46" s="26">
        <v>0</v>
      </c>
      <c r="J46" s="19">
        <v>86.5</v>
      </c>
      <c r="K46" s="16">
        <f t="shared" si="10"/>
        <v>2</v>
      </c>
      <c r="L46" s="20">
        <v>95</v>
      </c>
      <c r="M46" s="17">
        <v>95.8</v>
      </c>
      <c r="N46" s="17">
        <f t="shared" si="11"/>
        <v>95.24</v>
      </c>
      <c r="O46" s="17">
        <f t="shared" si="12"/>
        <v>87.6505</v>
      </c>
      <c r="P46" s="16">
        <f t="shared" si="13"/>
        <v>1</v>
      </c>
      <c r="Q46" s="16">
        <v>5</v>
      </c>
      <c r="R46" s="16">
        <v>0</v>
      </c>
      <c r="S46" s="20">
        <v>10</v>
      </c>
      <c r="T46" s="16">
        <v>6</v>
      </c>
      <c r="U46" s="19">
        <v>43.6</v>
      </c>
      <c r="V46" s="16">
        <f t="shared" si="6"/>
        <v>85.44000000000001</v>
      </c>
      <c r="W46" s="16">
        <f t="shared" si="14"/>
        <v>1</v>
      </c>
      <c r="X46" s="28"/>
    </row>
    <row r="47" spans="1:24" s="4" customFormat="1" ht="14.25">
      <c r="A47" s="16" t="s">
        <v>113</v>
      </c>
      <c r="B47" s="16" t="s">
        <v>114</v>
      </c>
      <c r="C47" s="16" t="s">
        <v>26</v>
      </c>
      <c r="D47" s="17">
        <v>92.18</v>
      </c>
      <c r="E47" s="20">
        <v>62</v>
      </c>
      <c r="F47" s="17">
        <f t="shared" si="8"/>
        <v>83.12599999999999</v>
      </c>
      <c r="G47" s="16">
        <f t="shared" si="9"/>
        <v>61</v>
      </c>
      <c r="H47" s="19">
        <v>80.82</v>
      </c>
      <c r="I47" s="26">
        <v>0</v>
      </c>
      <c r="J47" s="19">
        <v>80.82</v>
      </c>
      <c r="K47" s="16">
        <f t="shared" si="10"/>
        <v>16</v>
      </c>
      <c r="L47" s="20">
        <v>76</v>
      </c>
      <c r="M47" s="17">
        <v>95.1</v>
      </c>
      <c r="N47" s="17">
        <f t="shared" si="11"/>
        <v>81.72999999999999</v>
      </c>
      <c r="O47" s="17">
        <f t="shared" si="12"/>
        <v>81.533</v>
      </c>
      <c r="P47" s="16">
        <f t="shared" si="13"/>
        <v>24</v>
      </c>
      <c r="Q47" s="16">
        <v>2</v>
      </c>
      <c r="R47" s="16">
        <v>10</v>
      </c>
      <c r="S47" s="20">
        <v>7.5</v>
      </c>
      <c r="T47" s="16">
        <v>14</v>
      </c>
      <c r="U47" s="19">
        <v>25.4</v>
      </c>
      <c r="V47" s="16">
        <f t="shared" si="6"/>
        <v>85.13499999999999</v>
      </c>
      <c r="W47" s="16">
        <f t="shared" si="14"/>
        <v>2</v>
      </c>
      <c r="X47" s="28"/>
    </row>
    <row r="48" spans="1:24" s="4" customFormat="1" ht="14.25">
      <c r="A48" s="16" t="s">
        <v>115</v>
      </c>
      <c r="B48" s="16" t="s">
        <v>116</v>
      </c>
      <c r="C48" s="16" t="s">
        <v>26</v>
      </c>
      <c r="D48" s="17">
        <v>89.75</v>
      </c>
      <c r="E48" s="20">
        <v>60</v>
      </c>
      <c r="F48" s="17">
        <f t="shared" si="8"/>
        <v>80.82499999999999</v>
      </c>
      <c r="G48" s="16">
        <f t="shared" si="9"/>
        <v>88</v>
      </c>
      <c r="H48" s="19">
        <v>73.05</v>
      </c>
      <c r="I48" s="26">
        <v>0</v>
      </c>
      <c r="J48" s="19">
        <v>73.05</v>
      </c>
      <c r="K48" s="16">
        <f t="shared" si="10"/>
        <v>49</v>
      </c>
      <c r="L48" s="20">
        <v>67</v>
      </c>
      <c r="M48" s="17">
        <v>96.3</v>
      </c>
      <c r="N48" s="17">
        <f t="shared" si="11"/>
        <v>75.78999999999999</v>
      </c>
      <c r="O48" s="17">
        <f t="shared" si="12"/>
        <v>75.40474999999999</v>
      </c>
      <c r="P48" s="16">
        <f t="shared" si="13"/>
        <v>67</v>
      </c>
      <c r="Q48" s="16">
        <v>0</v>
      </c>
      <c r="R48" s="16">
        <v>0</v>
      </c>
      <c r="S48" s="20">
        <v>0</v>
      </c>
      <c r="T48" s="16">
        <v>1</v>
      </c>
      <c r="U48" s="19">
        <v>2.2</v>
      </c>
      <c r="V48" s="16">
        <f t="shared" si="6"/>
        <v>75.48</v>
      </c>
      <c r="W48" s="16">
        <f t="shared" si="14"/>
        <v>86</v>
      </c>
      <c r="X48" s="28"/>
    </row>
    <row r="49" spans="1:24" s="4" customFormat="1" ht="14.25">
      <c r="A49" s="16">
        <v>1820100502</v>
      </c>
      <c r="B49" s="16" t="s">
        <v>117</v>
      </c>
      <c r="C49" s="16" t="s">
        <v>35</v>
      </c>
      <c r="D49" s="17">
        <v>91.06355555555555</v>
      </c>
      <c r="E49" s="20">
        <v>60</v>
      </c>
      <c r="F49" s="17">
        <f t="shared" si="8"/>
        <v>81.74448888888888</v>
      </c>
      <c r="G49" s="16">
        <f t="shared" si="9"/>
        <v>79</v>
      </c>
      <c r="H49" s="21">
        <v>71.31</v>
      </c>
      <c r="I49" s="26">
        <v>0</v>
      </c>
      <c r="J49" s="21">
        <v>71.31</v>
      </c>
      <c r="K49" s="16">
        <f t="shared" si="10"/>
        <v>57</v>
      </c>
      <c r="L49" s="20"/>
      <c r="M49" s="17">
        <v>96.3</v>
      </c>
      <c r="N49" s="17">
        <f t="shared" si="11"/>
        <v>28.889999999999997</v>
      </c>
      <c r="O49" s="17">
        <f t="shared" si="12"/>
        <v>67.55562222222223</v>
      </c>
      <c r="P49" s="16">
        <f t="shared" si="13"/>
        <v>88</v>
      </c>
      <c r="Q49" s="16">
        <v>0</v>
      </c>
      <c r="R49" s="16">
        <v>0</v>
      </c>
      <c r="S49" s="20">
        <v>0</v>
      </c>
      <c r="T49" s="16">
        <v>0</v>
      </c>
      <c r="U49" s="19">
        <v>7.2</v>
      </c>
      <c r="V49" s="16">
        <f t="shared" si="6"/>
        <v>76.08</v>
      </c>
      <c r="W49" s="16">
        <f t="shared" si="14"/>
        <v>72</v>
      </c>
      <c r="X49" s="28"/>
    </row>
    <row r="50" spans="1:24" ht="14.25">
      <c r="A50" s="22">
        <v>1902060201</v>
      </c>
      <c r="B50" s="22" t="s">
        <v>118</v>
      </c>
      <c r="C50" s="22" t="s">
        <v>26</v>
      </c>
      <c r="D50" s="23">
        <v>93.3636363636364</v>
      </c>
      <c r="E50" s="24">
        <v>62</v>
      </c>
      <c r="F50" s="17">
        <f t="shared" si="8"/>
        <v>83.95454545454547</v>
      </c>
      <c r="G50" s="16">
        <f t="shared" si="9"/>
        <v>47</v>
      </c>
      <c r="H50" s="23">
        <v>78.14</v>
      </c>
      <c r="I50" s="26">
        <v>0</v>
      </c>
      <c r="J50" s="23">
        <v>78.14</v>
      </c>
      <c r="K50" s="16">
        <f t="shared" si="10"/>
        <v>27</v>
      </c>
      <c r="L50" s="24">
        <v>84</v>
      </c>
      <c r="M50" s="23">
        <v>94.33636363636364</v>
      </c>
      <c r="N50" s="17">
        <f t="shared" si="11"/>
        <v>87.10090909090908</v>
      </c>
      <c r="O50" s="17">
        <f t="shared" si="12"/>
        <v>80.93777272727272</v>
      </c>
      <c r="P50" s="16">
        <f t="shared" si="13"/>
        <v>28</v>
      </c>
      <c r="Q50" s="22">
        <v>3</v>
      </c>
      <c r="R50" s="22">
        <v>0</v>
      </c>
      <c r="S50" s="22">
        <v>0</v>
      </c>
      <c r="T50" s="22">
        <v>1</v>
      </c>
      <c r="U50" s="29">
        <v>5</v>
      </c>
      <c r="V50" s="16">
        <f t="shared" si="6"/>
        <v>76.80000000000001</v>
      </c>
      <c r="W50" s="16">
        <f t="shared" si="14"/>
        <v>59</v>
      </c>
      <c r="X50" s="30"/>
    </row>
    <row r="51" spans="1:24" ht="14.25">
      <c r="A51" s="22">
        <v>1902060202</v>
      </c>
      <c r="B51" s="22" t="s">
        <v>119</v>
      </c>
      <c r="C51" s="22" t="s">
        <v>26</v>
      </c>
      <c r="D51" s="23">
        <v>93.58181818181819</v>
      </c>
      <c r="E51" s="24">
        <v>67</v>
      </c>
      <c r="F51" s="17">
        <f t="shared" si="8"/>
        <v>85.60727272727273</v>
      </c>
      <c r="G51" s="16">
        <f t="shared" si="9"/>
        <v>25</v>
      </c>
      <c r="H51" s="23">
        <v>72.09</v>
      </c>
      <c r="I51" s="26">
        <v>0</v>
      </c>
      <c r="J51" s="23">
        <v>72.09</v>
      </c>
      <c r="K51" s="16">
        <f t="shared" si="10"/>
        <v>54</v>
      </c>
      <c r="L51" s="24">
        <v>83</v>
      </c>
      <c r="M51" s="23">
        <v>94.33636363636364</v>
      </c>
      <c r="N51" s="17">
        <f t="shared" si="11"/>
        <v>86.40090909090908</v>
      </c>
      <c r="O51" s="17">
        <f t="shared" si="12"/>
        <v>77.61595454545454</v>
      </c>
      <c r="P51" s="16">
        <f t="shared" si="13"/>
        <v>49</v>
      </c>
      <c r="Q51" s="22">
        <v>2</v>
      </c>
      <c r="R51" s="22">
        <v>0</v>
      </c>
      <c r="S51" s="22">
        <v>10</v>
      </c>
      <c r="T51" s="22">
        <v>1</v>
      </c>
      <c r="U51" s="29">
        <v>4</v>
      </c>
      <c r="V51" s="16">
        <f t="shared" si="6"/>
        <v>77.85</v>
      </c>
      <c r="W51" s="16">
        <f t="shared" si="14"/>
        <v>40</v>
      </c>
      <c r="X51" s="30"/>
    </row>
    <row r="52" spans="1:24" ht="14.25">
      <c r="A52" s="22">
        <v>1902060203</v>
      </c>
      <c r="B52" s="22" t="s">
        <v>120</v>
      </c>
      <c r="C52" s="22" t="s">
        <v>26</v>
      </c>
      <c r="D52" s="23">
        <v>93.74545454545449</v>
      </c>
      <c r="E52" s="24">
        <v>64</v>
      </c>
      <c r="F52" s="17">
        <f t="shared" si="8"/>
        <v>84.82181818181814</v>
      </c>
      <c r="G52" s="16">
        <f t="shared" si="9"/>
        <v>35</v>
      </c>
      <c r="H52" s="23">
        <v>72.86</v>
      </c>
      <c r="I52" s="26">
        <v>0</v>
      </c>
      <c r="J52" s="23">
        <v>72.86</v>
      </c>
      <c r="K52" s="16">
        <f t="shared" si="10"/>
        <v>50</v>
      </c>
      <c r="L52" s="24">
        <v>82</v>
      </c>
      <c r="M52" s="23">
        <v>94.17272727272726</v>
      </c>
      <c r="N52" s="17">
        <f t="shared" si="11"/>
        <v>85.65181818181817</v>
      </c>
      <c r="O52" s="17">
        <f t="shared" si="12"/>
        <v>77.76922727272726</v>
      </c>
      <c r="P52" s="16">
        <f t="shared" si="13"/>
        <v>47</v>
      </c>
      <c r="Q52" s="22">
        <v>0</v>
      </c>
      <c r="R52" s="22">
        <v>0</v>
      </c>
      <c r="S52" s="22">
        <v>0</v>
      </c>
      <c r="T52" s="22">
        <v>0</v>
      </c>
      <c r="U52" s="29">
        <v>7</v>
      </c>
      <c r="V52" s="16">
        <f t="shared" si="6"/>
        <v>76.05</v>
      </c>
      <c r="W52" s="16">
        <f t="shared" si="14"/>
        <v>74</v>
      </c>
      <c r="X52" s="30"/>
    </row>
    <row r="53" spans="1:24" ht="14.25">
      <c r="A53" s="22">
        <v>1902060204</v>
      </c>
      <c r="B53" s="22" t="s">
        <v>121</v>
      </c>
      <c r="C53" s="22" t="s">
        <v>26</v>
      </c>
      <c r="D53" s="23">
        <v>93.14545454545453</v>
      </c>
      <c r="E53" s="24">
        <v>69</v>
      </c>
      <c r="F53" s="17">
        <f t="shared" si="8"/>
        <v>85.90181818181817</v>
      </c>
      <c r="G53" s="16">
        <f t="shared" si="9"/>
        <v>23</v>
      </c>
      <c r="H53" s="23">
        <v>75.95</v>
      </c>
      <c r="I53" s="26">
        <v>0</v>
      </c>
      <c r="J53" s="23">
        <v>75.95</v>
      </c>
      <c r="K53" s="16">
        <f t="shared" si="10"/>
        <v>35</v>
      </c>
      <c r="L53" s="24">
        <v>79</v>
      </c>
      <c r="M53" s="23">
        <v>94.22727272727272</v>
      </c>
      <c r="N53" s="17">
        <f t="shared" si="11"/>
        <v>83.56818181818181</v>
      </c>
      <c r="O53" s="17">
        <f t="shared" si="12"/>
        <v>79.58068181818182</v>
      </c>
      <c r="P53" s="16">
        <f t="shared" si="13"/>
        <v>40</v>
      </c>
      <c r="Q53" s="22">
        <v>2</v>
      </c>
      <c r="R53" s="22">
        <v>0</v>
      </c>
      <c r="S53" s="22">
        <v>0</v>
      </c>
      <c r="T53" s="22">
        <v>1</v>
      </c>
      <c r="U53" s="29">
        <v>3</v>
      </c>
      <c r="V53" s="16">
        <f t="shared" si="6"/>
        <v>76.2</v>
      </c>
      <c r="W53" s="16">
        <f t="shared" si="14"/>
        <v>68</v>
      </c>
      <c r="X53" s="30"/>
    </row>
    <row r="54" spans="1:24" ht="14.25">
      <c r="A54" s="22">
        <v>1902060205</v>
      </c>
      <c r="B54" s="22" t="s">
        <v>122</v>
      </c>
      <c r="C54" s="22" t="s">
        <v>26</v>
      </c>
      <c r="D54" s="23">
        <v>92.92727272727272</v>
      </c>
      <c r="E54" s="24">
        <v>67</v>
      </c>
      <c r="F54" s="17">
        <f t="shared" si="8"/>
        <v>85.1490909090909</v>
      </c>
      <c r="G54" s="16">
        <f t="shared" si="9"/>
        <v>32</v>
      </c>
      <c r="H54" s="23">
        <v>54.27</v>
      </c>
      <c r="I54" s="26">
        <v>0</v>
      </c>
      <c r="J54" s="23">
        <v>54.27</v>
      </c>
      <c r="K54" s="16">
        <f t="shared" si="10"/>
        <v>89</v>
      </c>
      <c r="L54" s="24">
        <v>82</v>
      </c>
      <c r="M54" s="23">
        <v>94.22727272727272</v>
      </c>
      <c r="N54" s="17">
        <f t="shared" si="11"/>
        <v>85.66818181818181</v>
      </c>
      <c r="O54" s="17">
        <f t="shared" si="12"/>
        <v>66.69949999999999</v>
      </c>
      <c r="P54" s="16">
        <f t="shared" si="13"/>
        <v>90</v>
      </c>
      <c r="Q54" s="22">
        <v>0</v>
      </c>
      <c r="R54" s="22">
        <v>0</v>
      </c>
      <c r="S54" s="22">
        <v>0</v>
      </c>
      <c r="T54" s="22">
        <v>2</v>
      </c>
      <c r="U54" s="29">
        <v>5</v>
      </c>
      <c r="V54" s="16">
        <f t="shared" si="6"/>
        <v>76.05</v>
      </c>
      <c r="W54" s="16">
        <f t="shared" si="14"/>
        <v>74</v>
      </c>
      <c r="X54" s="30"/>
    </row>
    <row r="55" spans="1:24" ht="14.25">
      <c r="A55" s="22">
        <v>1902060206</v>
      </c>
      <c r="B55" s="22" t="s">
        <v>123</v>
      </c>
      <c r="C55" s="22" t="s">
        <v>35</v>
      </c>
      <c r="D55" s="23">
        <v>92.27272727272727</v>
      </c>
      <c r="E55" s="24">
        <v>62</v>
      </c>
      <c r="F55" s="17">
        <f t="shared" si="8"/>
        <v>83.19090909090907</v>
      </c>
      <c r="G55" s="16">
        <f t="shared" si="9"/>
        <v>59</v>
      </c>
      <c r="H55" s="23">
        <v>50.67</v>
      </c>
      <c r="I55" s="26">
        <v>0</v>
      </c>
      <c r="J55" s="23">
        <v>50.67</v>
      </c>
      <c r="K55" s="16">
        <f t="shared" si="10"/>
        <v>91</v>
      </c>
      <c r="L55" s="24">
        <v>85</v>
      </c>
      <c r="M55" s="23">
        <v>94.0090909090909</v>
      </c>
      <c r="N55" s="17">
        <f t="shared" si="11"/>
        <v>87.70272727272726</v>
      </c>
      <c r="O55" s="17">
        <f t="shared" si="12"/>
        <v>64.35513636363636</v>
      </c>
      <c r="P55" s="16">
        <f t="shared" si="13"/>
        <v>91</v>
      </c>
      <c r="Q55" s="22">
        <v>0</v>
      </c>
      <c r="R55" s="22">
        <v>0</v>
      </c>
      <c r="S55" s="22">
        <v>5</v>
      </c>
      <c r="T55" s="22">
        <v>0</v>
      </c>
      <c r="U55" s="29">
        <v>3</v>
      </c>
      <c r="V55" s="16">
        <f t="shared" si="6"/>
        <v>76.2</v>
      </c>
      <c r="W55" s="16">
        <f t="shared" si="14"/>
        <v>68</v>
      </c>
      <c r="X55" s="30"/>
    </row>
    <row r="56" spans="1:24" ht="14.25">
      <c r="A56" s="22">
        <v>1902060207</v>
      </c>
      <c r="B56" s="22" t="s">
        <v>124</v>
      </c>
      <c r="C56" s="22" t="s">
        <v>26</v>
      </c>
      <c r="D56" s="23">
        <v>92.92727272727272</v>
      </c>
      <c r="E56" s="24">
        <v>62</v>
      </c>
      <c r="F56" s="17">
        <f t="shared" si="8"/>
        <v>83.6490909090909</v>
      </c>
      <c r="G56" s="16">
        <f t="shared" si="9"/>
        <v>51</v>
      </c>
      <c r="H56" s="23">
        <v>64.36</v>
      </c>
      <c r="I56" s="26">
        <v>0</v>
      </c>
      <c r="J56" s="23">
        <v>64.36</v>
      </c>
      <c r="K56" s="16">
        <f t="shared" si="10"/>
        <v>79</v>
      </c>
      <c r="L56" s="24">
        <v>91</v>
      </c>
      <c r="M56" s="23">
        <v>94.06363636363636</v>
      </c>
      <c r="N56" s="17">
        <f t="shared" si="11"/>
        <v>91.9190909090909</v>
      </c>
      <c r="O56" s="17">
        <f t="shared" si="12"/>
        <v>73.31613636363636</v>
      </c>
      <c r="P56" s="16">
        <f t="shared" si="13"/>
        <v>78</v>
      </c>
      <c r="Q56" s="22">
        <v>2</v>
      </c>
      <c r="R56" s="22">
        <v>0</v>
      </c>
      <c r="S56" s="22">
        <v>0</v>
      </c>
      <c r="T56" s="22">
        <v>6</v>
      </c>
      <c r="U56" s="29">
        <v>4</v>
      </c>
      <c r="V56" s="16">
        <f t="shared" si="6"/>
        <v>77.1</v>
      </c>
      <c r="W56" s="16">
        <f t="shared" si="14"/>
        <v>55</v>
      </c>
      <c r="X56" s="30"/>
    </row>
    <row r="57" spans="1:24" ht="14.25">
      <c r="A57" s="22">
        <v>1902060208</v>
      </c>
      <c r="B57" s="22" t="s">
        <v>125</v>
      </c>
      <c r="C57" s="22" t="s">
        <v>35</v>
      </c>
      <c r="D57" s="23">
        <v>92.76363636363635</v>
      </c>
      <c r="E57" s="24">
        <v>66</v>
      </c>
      <c r="F57" s="17">
        <f t="shared" si="8"/>
        <v>84.73454545454544</v>
      </c>
      <c r="G57" s="16">
        <f t="shared" si="9"/>
        <v>38</v>
      </c>
      <c r="H57" s="23">
        <v>86.77</v>
      </c>
      <c r="I57" s="26">
        <v>0</v>
      </c>
      <c r="J57" s="23">
        <v>86.77</v>
      </c>
      <c r="K57" s="16">
        <f t="shared" si="10"/>
        <v>1</v>
      </c>
      <c r="L57" s="24">
        <v>86</v>
      </c>
      <c r="M57" s="23">
        <v>94.28181818181818</v>
      </c>
      <c r="N57" s="17">
        <f t="shared" si="11"/>
        <v>88.48454545454545</v>
      </c>
      <c r="O57" s="17">
        <f t="shared" si="12"/>
        <v>86.51831818181817</v>
      </c>
      <c r="P57" s="16">
        <f t="shared" si="13"/>
        <v>3</v>
      </c>
      <c r="Q57" s="22">
        <v>0</v>
      </c>
      <c r="R57" s="22">
        <v>0</v>
      </c>
      <c r="S57" s="22">
        <v>5</v>
      </c>
      <c r="T57" s="22">
        <v>0</v>
      </c>
      <c r="U57" s="29">
        <v>3</v>
      </c>
      <c r="V57" s="16">
        <f t="shared" si="6"/>
        <v>76.2</v>
      </c>
      <c r="W57" s="16">
        <f t="shared" si="14"/>
        <v>68</v>
      </c>
      <c r="X57" s="30"/>
    </row>
    <row r="58" spans="1:24" ht="14.25">
      <c r="A58" s="22">
        <v>1902060209</v>
      </c>
      <c r="B58" s="22" t="s">
        <v>126</v>
      </c>
      <c r="C58" s="22" t="s">
        <v>26</v>
      </c>
      <c r="D58" s="23">
        <v>92.87272727272727</v>
      </c>
      <c r="E58" s="24">
        <v>66</v>
      </c>
      <c r="F58" s="17">
        <f t="shared" si="8"/>
        <v>84.81090909090909</v>
      </c>
      <c r="G58" s="16">
        <f t="shared" si="9"/>
        <v>36</v>
      </c>
      <c r="H58" s="23">
        <v>72.5</v>
      </c>
      <c r="I58" s="26">
        <v>0</v>
      </c>
      <c r="J58" s="23">
        <v>72.5</v>
      </c>
      <c r="K58" s="16">
        <f t="shared" si="10"/>
        <v>52</v>
      </c>
      <c r="L58" s="24">
        <v>76</v>
      </c>
      <c r="M58" s="23">
        <v>94.11818181818181</v>
      </c>
      <c r="N58" s="17">
        <f t="shared" si="11"/>
        <v>81.43545454545453</v>
      </c>
      <c r="O58" s="17">
        <f t="shared" si="12"/>
        <v>76.91804545454545</v>
      </c>
      <c r="P58" s="16">
        <f t="shared" si="13"/>
        <v>52</v>
      </c>
      <c r="Q58" s="22">
        <v>0</v>
      </c>
      <c r="R58" s="22">
        <v>0</v>
      </c>
      <c r="S58" s="22">
        <v>0</v>
      </c>
      <c r="T58" s="22">
        <v>5</v>
      </c>
      <c r="U58" s="29">
        <v>13</v>
      </c>
      <c r="V58" s="16">
        <f t="shared" si="6"/>
        <v>77.7</v>
      </c>
      <c r="W58" s="16">
        <f t="shared" si="14"/>
        <v>43</v>
      </c>
      <c r="X58" s="30"/>
    </row>
    <row r="59" spans="1:24" ht="14.25">
      <c r="A59" s="22">
        <v>1902060210</v>
      </c>
      <c r="B59" s="22" t="s">
        <v>127</v>
      </c>
      <c r="C59" s="22" t="s">
        <v>35</v>
      </c>
      <c r="D59" s="23">
        <v>93.28636363636363</v>
      </c>
      <c r="E59" s="24">
        <v>64</v>
      </c>
      <c r="F59" s="17">
        <f t="shared" si="8"/>
        <v>84.50045454545455</v>
      </c>
      <c r="G59" s="16">
        <f t="shared" si="9"/>
        <v>41</v>
      </c>
      <c r="H59" s="23">
        <v>68.68</v>
      </c>
      <c r="I59" s="26">
        <v>0</v>
      </c>
      <c r="J59" s="23">
        <v>68.68</v>
      </c>
      <c r="K59" s="16">
        <f t="shared" si="10"/>
        <v>69</v>
      </c>
      <c r="L59" s="24">
        <v>90</v>
      </c>
      <c r="M59" s="23">
        <v>94.28181818181818</v>
      </c>
      <c r="N59" s="17">
        <f t="shared" si="11"/>
        <v>91.28454545454545</v>
      </c>
      <c r="O59" s="17">
        <f t="shared" si="12"/>
        <v>76.02579545454546</v>
      </c>
      <c r="P59" s="16">
        <f t="shared" si="13"/>
        <v>60</v>
      </c>
      <c r="Q59" s="22">
        <v>0</v>
      </c>
      <c r="R59" s="22">
        <v>0</v>
      </c>
      <c r="S59" s="22">
        <v>7.5</v>
      </c>
      <c r="T59" s="22">
        <v>0</v>
      </c>
      <c r="U59" s="29">
        <v>8.4</v>
      </c>
      <c r="V59" s="16">
        <f t="shared" si="6"/>
        <v>77.385</v>
      </c>
      <c r="W59" s="16">
        <f t="shared" si="14"/>
        <v>48</v>
      </c>
      <c r="X59" s="30"/>
    </row>
    <row r="60" spans="1:24" ht="14.25">
      <c r="A60" s="22">
        <v>1902060211</v>
      </c>
      <c r="B60" s="22" t="s">
        <v>128</v>
      </c>
      <c r="C60" s="22" t="s">
        <v>35</v>
      </c>
      <c r="D60" s="23">
        <v>93.14545454545453</v>
      </c>
      <c r="E60" s="24">
        <v>64</v>
      </c>
      <c r="F60" s="17">
        <f t="shared" si="8"/>
        <v>84.40181818181817</v>
      </c>
      <c r="G60" s="16">
        <f t="shared" si="9"/>
        <v>43</v>
      </c>
      <c r="H60" s="23">
        <v>73.73</v>
      </c>
      <c r="I60" s="26">
        <v>0</v>
      </c>
      <c r="J60" s="23">
        <v>73.73</v>
      </c>
      <c r="K60" s="16">
        <f t="shared" si="10"/>
        <v>45</v>
      </c>
      <c r="L60" s="24">
        <v>91</v>
      </c>
      <c r="M60" s="23">
        <v>93.95454545454545</v>
      </c>
      <c r="N60" s="17">
        <f t="shared" si="11"/>
        <v>91.88636363636363</v>
      </c>
      <c r="O60" s="17">
        <f t="shared" si="12"/>
        <v>79.12140909090908</v>
      </c>
      <c r="P60" s="16">
        <f t="shared" si="13"/>
        <v>41</v>
      </c>
      <c r="Q60" s="22">
        <v>0</v>
      </c>
      <c r="R60" s="22">
        <v>0</v>
      </c>
      <c r="S60" s="22">
        <v>0</v>
      </c>
      <c r="T60" s="22">
        <v>3</v>
      </c>
      <c r="U60" s="29">
        <v>7.6</v>
      </c>
      <c r="V60" s="16">
        <f t="shared" si="6"/>
        <v>76.59</v>
      </c>
      <c r="W60" s="16">
        <f t="shared" si="14"/>
        <v>61</v>
      </c>
      <c r="X60" s="30"/>
    </row>
    <row r="61" spans="1:24" ht="14.25">
      <c r="A61" s="22">
        <v>1902060212</v>
      </c>
      <c r="B61" s="22" t="s">
        <v>129</v>
      </c>
      <c r="C61" s="22" t="s">
        <v>35</v>
      </c>
      <c r="D61" s="23">
        <v>92.81818181818181</v>
      </c>
      <c r="E61" s="24">
        <v>62</v>
      </c>
      <c r="F61" s="17">
        <f t="shared" si="8"/>
        <v>83.57272727272726</v>
      </c>
      <c r="G61" s="16">
        <f t="shared" si="9"/>
        <v>53</v>
      </c>
      <c r="H61" s="23">
        <v>70.41</v>
      </c>
      <c r="I61" s="26">
        <v>0</v>
      </c>
      <c r="J61" s="23">
        <v>70.41</v>
      </c>
      <c r="K61" s="16">
        <f t="shared" si="10"/>
        <v>60</v>
      </c>
      <c r="L61" s="24">
        <v>82</v>
      </c>
      <c r="M61" s="23">
        <v>94.17272727272726</v>
      </c>
      <c r="N61" s="17">
        <f t="shared" si="11"/>
        <v>85.65181818181817</v>
      </c>
      <c r="O61" s="17">
        <f t="shared" si="12"/>
        <v>75.98695454545454</v>
      </c>
      <c r="P61" s="16">
        <f t="shared" si="13"/>
        <v>63</v>
      </c>
      <c r="Q61" s="22">
        <v>0</v>
      </c>
      <c r="R61" s="22">
        <v>0</v>
      </c>
      <c r="S61" s="22">
        <v>0</v>
      </c>
      <c r="T61" s="22">
        <v>0</v>
      </c>
      <c r="U61" s="29">
        <v>6.8</v>
      </c>
      <c r="V61" s="16">
        <f t="shared" si="6"/>
        <v>76.02</v>
      </c>
      <c r="W61" s="16">
        <f t="shared" si="14"/>
        <v>76</v>
      </c>
      <c r="X61" s="30"/>
    </row>
    <row r="62" spans="1:24" ht="14.25">
      <c r="A62" s="22">
        <v>1902060213</v>
      </c>
      <c r="B62" s="22" t="s">
        <v>130</v>
      </c>
      <c r="C62" s="22" t="s">
        <v>26</v>
      </c>
      <c r="D62" s="23">
        <v>92.7090909090909</v>
      </c>
      <c r="E62" s="24">
        <v>62</v>
      </c>
      <c r="F62" s="17">
        <f t="shared" si="8"/>
        <v>83.49636363636363</v>
      </c>
      <c r="G62" s="16">
        <f t="shared" si="9"/>
        <v>55</v>
      </c>
      <c r="H62" s="23">
        <v>57.68</v>
      </c>
      <c r="I62" s="26">
        <v>0</v>
      </c>
      <c r="J62" s="23">
        <v>57.68</v>
      </c>
      <c r="K62" s="16">
        <f t="shared" si="10"/>
        <v>88</v>
      </c>
      <c r="L62" s="24">
        <v>76</v>
      </c>
      <c r="M62" s="23">
        <v>94.0090909090909</v>
      </c>
      <c r="N62" s="17">
        <f t="shared" si="11"/>
        <v>81.40272727272726</v>
      </c>
      <c r="O62" s="17">
        <f t="shared" si="12"/>
        <v>67.6925</v>
      </c>
      <c r="P62" s="16">
        <f t="shared" si="13"/>
        <v>87</v>
      </c>
      <c r="Q62" s="22">
        <v>0</v>
      </c>
      <c r="R62" s="22">
        <v>0</v>
      </c>
      <c r="S62" s="22">
        <v>0</v>
      </c>
      <c r="T62" s="22">
        <v>2</v>
      </c>
      <c r="U62" s="29">
        <v>7.8</v>
      </c>
      <c r="V62" s="16">
        <f t="shared" si="6"/>
        <v>76.47</v>
      </c>
      <c r="W62" s="16">
        <f t="shared" si="14"/>
        <v>64</v>
      </c>
      <c r="X62" s="30"/>
    </row>
    <row r="63" spans="1:24" ht="14.25">
      <c r="A63" s="22">
        <v>1902060214</v>
      </c>
      <c r="B63" s="22" t="s">
        <v>131</v>
      </c>
      <c r="C63" s="22" t="s">
        <v>26</v>
      </c>
      <c r="D63" s="23">
        <v>93.63636363636363</v>
      </c>
      <c r="E63" s="24">
        <v>80</v>
      </c>
      <c r="F63" s="17">
        <f t="shared" si="8"/>
        <v>89.54545454545453</v>
      </c>
      <c r="G63" s="16">
        <f t="shared" si="9"/>
        <v>4</v>
      </c>
      <c r="H63" s="23">
        <v>80.91</v>
      </c>
      <c r="I63" s="26">
        <v>0</v>
      </c>
      <c r="J63" s="23">
        <v>80.91</v>
      </c>
      <c r="K63" s="16">
        <f t="shared" si="10"/>
        <v>13</v>
      </c>
      <c r="L63" s="24">
        <v>85</v>
      </c>
      <c r="M63" s="23">
        <v>94.28181818181818</v>
      </c>
      <c r="N63" s="17">
        <f t="shared" si="11"/>
        <v>87.78454545454545</v>
      </c>
      <c r="O63" s="17">
        <f t="shared" si="12"/>
        <v>84.10004545454545</v>
      </c>
      <c r="P63" s="16">
        <f t="shared" si="13"/>
        <v>6</v>
      </c>
      <c r="Q63" s="22">
        <v>8.4</v>
      </c>
      <c r="R63" s="22">
        <v>0</v>
      </c>
      <c r="S63" s="22">
        <v>7.5</v>
      </c>
      <c r="T63" s="22">
        <v>5</v>
      </c>
      <c r="U63" s="29">
        <v>17.6</v>
      </c>
      <c r="V63" s="16">
        <f t="shared" si="6"/>
        <v>82.035</v>
      </c>
      <c r="W63" s="16">
        <f t="shared" si="14"/>
        <v>6</v>
      </c>
      <c r="X63" s="30"/>
    </row>
    <row r="64" spans="1:24" ht="14.25">
      <c r="A64" s="22">
        <v>1902060215</v>
      </c>
      <c r="B64" s="22" t="s">
        <v>132</v>
      </c>
      <c r="C64" s="22" t="s">
        <v>35</v>
      </c>
      <c r="D64" s="23">
        <v>91.95454545454545</v>
      </c>
      <c r="E64" s="24">
        <v>62</v>
      </c>
      <c r="F64" s="17">
        <f t="shared" si="8"/>
        <v>82.9681818181818</v>
      </c>
      <c r="G64" s="16">
        <f t="shared" si="9"/>
        <v>62</v>
      </c>
      <c r="H64" s="23">
        <v>63.23</v>
      </c>
      <c r="I64" s="26">
        <v>0</v>
      </c>
      <c r="J64" s="23">
        <v>63.23</v>
      </c>
      <c r="K64" s="16">
        <f t="shared" si="10"/>
        <v>85</v>
      </c>
      <c r="L64" s="24">
        <v>89</v>
      </c>
      <c r="M64" s="23">
        <v>94.11818181818181</v>
      </c>
      <c r="N64" s="17">
        <f t="shared" si="11"/>
        <v>90.53545454545454</v>
      </c>
      <c r="O64" s="17">
        <f t="shared" si="12"/>
        <v>72.26036363636364</v>
      </c>
      <c r="P64" s="16">
        <f t="shared" si="13"/>
        <v>81</v>
      </c>
      <c r="Q64" s="22">
        <v>0</v>
      </c>
      <c r="R64" s="22">
        <v>0</v>
      </c>
      <c r="S64" s="22">
        <v>0</v>
      </c>
      <c r="T64" s="22">
        <v>0</v>
      </c>
      <c r="U64" s="22">
        <v>5.4</v>
      </c>
      <c r="V64" s="16">
        <f t="shared" si="6"/>
        <v>75.81</v>
      </c>
      <c r="W64" s="16">
        <f t="shared" si="14"/>
        <v>80</v>
      </c>
      <c r="X64" s="30"/>
    </row>
    <row r="65" spans="1:24" ht="14.25">
      <c r="A65" s="22">
        <v>1902060216</v>
      </c>
      <c r="B65" s="22" t="s">
        <v>133</v>
      </c>
      <c r="C65" s="22" t="s">
        <v>26</v>
      </c>
      <c r="D65" s="23">
        <v>93.03636363636363</v>
      </c>
      <c r="E65" s="24">
        <v>73</v>
      </c>
      <c r="F65" s="17">
        <f t="shared" si="8"/>
        <v>87.02545454545455</v>
      </c>
      <c r="G65" s="16">
        <f t="shared" si="9"/>
        <v>14</v>
      </c>
      <c r="H65" s="23">
        <v>75.73</v>
      </c>
      <c r="I65" s="26">
        <v>0</v>
      </c>
      <c r="J65" s="23">
        <v>75.73</v>
      </c>
      <c r="K65" s="16">
        <f t="shared" si="10"/>
        <v>36</v>
      </c>
      <c r="L65" s="24">
        <v>81</v>
      </c>
      <c r="M65" s="23">
        <v>94.28181818181818</v>
      </c>
      <c r="N65" s="17">
        <f t="shared" si="11"/>
        <v>84.98454545454545</v>
      </c>
      <c r="O65" s="17">
        <f t="shared" si="12"/>
        <v>79.94204545454546</v>
      </c>
      <c r="P65" s="16">
        <f t="shared" si="13"/>
        <v>39</v>
      </c>
      <c r="Q65" s="22">
        <v>2</v>
      </c>
      <c r="R65" s="22">
        <v>0</v>
      </c>
      <c r="S65" s="22">
        <v>0</v>
      </c>
      <c r="T65" s="22">
        <v>1</v>
      </c>
      <c r="U65" s="22">
        <v>8</v>
      </c>
      <c r="V65" s="16">
        <f t="shared" si="6"/>
        <v>76.95</v>
      </c>
      <c r="W65" s="16">
        <f t="shared" si="14"/>
        <v>58</v>
      </c>
      <c r="X65" s="30"/>
    </row>
    <row r="66" spans="1:24" ht="14.25">
      <c r="A66" s="22">
        <v>1902060217</v>
      </c>
      <c r="B66" s="22" t="s">
        <v>134</v>
      </c>
      <c r="C66" s="22" t="s">
        <v>26</v>
      </c>
      <c r="D66" s="23">
        <v>94.44545454545454</v>
      </c>
      <c r="E66" s="24">
        <v>79</v>
      </c>
      <c r="F66" s="17">
        <f t="shared" si="8"/>
        <v>89.81181818181818</v>
      </c>
      <c r="G66" s="16">
        <f t="shared" si="9"/>
        <v>3</v>
      </c>
      <c r="H66" s="23">
        <v>73.5</v>
      </c>
      <c r="I66" s="26">
        <v>0</v>
      </c>
      <c r="J66" s="23">
        <v>73.5</v>
      </c>
      <c r="K66" s="16">
        <f t="shared" si="10"/>
        <v>46</v>
      </c>
      <c r="L66" s="24">
        <v>87</v>
      </c>
      <c r="M66" s="23">
        <v>94.98181818181818</v>
      </c>
      <c r="N66" s="17">
        <f t="shared" si="11"/>
        <v>89.39454545454545</v>
      </c>
      <c r="O66" s="17">
        <f t="shared" si="12"/>
        <v>79.96213636363638</v>
      </c>
      <c r="P66" s="16">
        <f t="shared" si="13"/>
        <v>38</v>
      </c>
      <c r="Q66" s="22">
        <v>2</v>
      </c>
      <c r="R66" s="22">
        <v>0</v>
      </c>
      <c r="S66" s="22">
        <v>10</v>
      </c>
      <c r="T66" s="22">
        <v>7</v>
      </c>
      <c r="U66" s="22">
        <v>6</v>
      </c>
      <c r="V66" s="16">
        <f t="shared" si="6"/>
        <v>79.05</v>
      </c>
      <c r="W66" s="16">
        <f t="shared" si="14"/>
        <v>17</v>
      </c>
      <c r="X66" s="30"/>
    </row>
    <row r="67" spans="1:24" ht="14.25">
      <c r="A67" s="22">
        <v>1902060218</v>
      </c>
      <c r="B67" s="22" t="s">
        <v>135</v>
      </c>
      <c r="C67" s="22" t="s">
        <v>26</v>
      </c>
      <c r="D67" s="23">
        <v>93.19999999999999</v>
      </c>
      <c r="E67" s="24">
        <v>72</v>
      </c>
      <c r="F67" s="17">
        <f t="shared" si="8"/>
        <v>86.83999999999999</v>
      </c>
      <c r="G67" s="16">
        <f t="shared" si="9"/>
        <v>15</v>
      </c>
      <c r="H67" s="23">
        <v>64.18</v>
      </c>
      <c r="I67" s="26">
        <v>0</v>
      </c>
      <c r="J67" s="23">
        <v>64.18</v>
      </c>
      <c r="K67" s="16">
        <f t="shared" si="10"/>
        <v>80</v>
      </c>
      <c r="L67" s="24">
        <v>87</v>
      </c>
      <c r="M67" s="23">
        <v>94.28181818181818</v>
      </c>
      <c r="N67" s="17">
        <f t="shared" si="11"/>
        <v>89.18454545454546</v>
      </c>
      <c r="O67" s="17">
        <f t="shared" si="12"/>
        <v>73.59568181818182</v>
      </c>
      <c r="P67" s="16">
        <f t="shared" si="13"/>
        <v>76</v>
      </c>
      <c r="Q67" s="22">
        <v>3</v>
      </c>
      <c r="R67" s="22">
        <v>0</v>
      </c>
      <c r="S67" s="22">
        <v>0</v>
      </c>
      <c r="T67" s="22">
        <v>3</v>
      </c>
      <c r="U67" s="22">
        <v>8.2</v>
      </c>
      <c r="V67" s="16">
        <f t="shared" si="6"/>
        <v>77.58000000000001</v>
      </c>
      <c r="W67" s="16">
        <f t="shared" si="14"/>
        <v>44</v>
      </c>
      <c r="X67" s="30"/>
    </row>
    <row r="68" spans="1:24" ht="14.25">
      <c r="A68" s="22">
        <v>1902060219</v>
      </c>
      <c r="B68" s="22" t="s">
        <v>136</v>
      </c>
      <c r="C68" s="22" t="s">
        <v>35</v>
      </c>
      <c r="D68" s="23">
        <v>93.69090909090909</v>
      </c>
      <c r="E68" s="24">
        <v>64</v>
      </c>
      <c r="F68" s="17">
        <f t="shared" si="8"/>
        <v>84.78363636363636</v>
      </c>
      <c r="G68" s="16">
        <f t="shared" si="9"/>
        <v>37</v>
      </c>
      <c r="H68" s="23">
        <v>79.77</v>
      </c>
      <c r="I68" s="26">
        <v>0</v>
      </c>
      <c r="J68" s="23">
        <v>79.77</v>
      </c>
      <c r="K68" s="16">
        <f t="shared" si="10"/>
        <v>20</v>
      </c>
      <c r="L68" s="20">
        <v>80</v>
      </c>
      <c r="M68" s="17">
        <v>94.22727272727272</v>
      </c>
      <c r="N68" s="17">
        <f t="shared" si="11"/>
        <v>84.26818181818182</v>
      </c>
      <c r="O68" s="17">
        <f t="shared" si="12"/>
        <v>81.69813636363635</v>
      </c>
      <c r="P68" s="16">
        <f t="shared" si="13"/>
        <v>21</v>
      </c>
      <c r="Q68" s="22">
        <v>0</v>
      </c>
      <c r="R68" s="22">
        <v>0</v>
      </c>
      <c r="S68" s="22">
        <v>10</v>
      </c>
      <c r="T68" s="22">
        <v>0</v>
      </c>
      <c r="U68" s="22">
        <v>5</v>
      </c>
      <c r="V68" s="16">
        <f aca="true" t="shared" si="15" ref="V68:V94">75+0.3*Q68+0.25*R68+0.15*S68+0.15*T68+0.15*U68</f>
        <v>77.25</v>
      </c>
      <c r="W68" s="16">
        <f t="shared" si="14"/>
        <v>49</v>
      </c>
      <c r="X68" s="30"/>
    </row>
    <row r="69" spans="1:24" ht="14.25">
      <c r="A69" s="22">
        <v>1902060220</v>
      </c>
      <c r="B69" s="22" t="s">
        <v>137</v>
      </c>
      <c r="C69" s="22" t="s">
        <v>26</v>
      </c>
      <c r="D69" s="23">
        <v>93.85454545454544</v>
      </c>
      <c r="E69" s="24">
        <v>72</v>
      </c>
      <c r="F69" s="17">
        <f aca="true" t="shared" si="16" ref="F69:F94">0.7*D69+0.3*E69</f>
        <v>87.2981818181818</v>
      </c>
      <c r="G69" s="16">
        <f aca="true" t="shared" si="17" ref="G69:G94">RANK(F69,F$4:F$94)</f>
        <v>12</v>
      </c>
      <c r="H69" s="23">
        <v>75.41</v>
      </c>
      <c r="I69" s="26">
        <v>0</v>
      </c>
      <c r="J69" s="23">
        <v>75.41</v>
      </c>
      <c r="K69" s="16">
        <f aca="true" t="shared" si="18" ref="K69:K94">RANK(J69,J$4:J$94)</f>
        <v>38</v>
      </c>
      <c r="L69" s="20">
        <v>97</v>
      </c>
      <c r="M69" s="17">
        <v>94.33636363636364</v>
      </c>
      <c r="N69" s="17">
        <f aca="true" t="shared" si="19" ref="N69:N94">0.7*L69+0.3*M69</f>
        <v>96.20090909090908</v>
      </c>
      <c r="O69" s="17">
        <f aca="true" t="shared" si="20" ref="O69:O94">0.25*F69+0.6*J69+0.15*N69</f>
        <v>81.50068181818182</v>
      </c>
      <c r="P69" s="16">
        <f aca="true" t="shared" si="21" ref="P69:P94">RANK(O69,O$4:O$94)</f>
        <v>25</v>
      </c>
      <c r="Q69" s="22">
        <v>4.8</v>
      </c>
      <c r="R69" s="22">
        <v>0</v>
      </c>
      <c r="S69" s="22">
        <v>5</v>
      </c>
      <c r="T69" s="22">
        <v>1</v>
      </c>
      <c r="U69" s="22">
        <v>10.8</v>
      </c>
      <c r="V69" s="16">
        <f t="shared" si="15"/>
        <v>78.96000000000001</v>
      </c>
      <c r="W69" s="16">
        <f aca="true" t="shared" si="22" ref="W69:W94">RANK(V69,V$4:V$94)</f>
        <v>18</v>
      </c>
      <c r="X69" s="30"/>
    </row>
    <row r="70" spans="1:24" s="38" customFormat="1" ht="14.25">
      <c r="A70" s="31">
        <v>1902060221</v>
      </c>
      <c r="B70" s="31" t="s">
        <v>138</v>
      </c>
      <c r="C70" s="31" t="s">
        <v>35</v>
      </c>
      <c r="D70" s="32">
        <v>92.87272727272727</v>
      </c>
      <c r="E70" s="33">
        <v>64</v>
      </c>
      <c r="F70" s="34">
        <f t="shared" si="16"/>
        <v>84.2109090909091</v>
      </c>
      <c r="G70" s="35">
        <f t="shared" si="17"/>
        <v>45</v>
      </c>
      <c r="H70" s="32">
        <v>65.64</v>
      </c>
      <c r="I70" s="36">
        <v>0</v>
      </c>
      <c r="J70" s="32">
        <v>65.64</v>
      </c>
      <c r="K70" s="35">
        <f t="shared" si="18"/>
        <v>77</v>
      </c>
      <c r="L70" s="20">
        <v>72</v>
      </c>
      <c r="M70" s="17">
        <v>94.22727272727272</v>
      </c>
      <c r="N70" s="34">
        <f t="shared" si="19"/>
        <v>78.66818181818181</v>
      </c>
      <c r="O70" s="34">
        <f t="shared" si="20"/>
        <v>72.23695454545455</v>
      </c>
      <c r="P70" s="35">
        <f t="shared" si="21"/>
        <v>82</v>
      </c>
      <c r="Q70" s="31">
        <v>0</v>
      </c>
      <c r="R70" s="31">
        <v>0</v>
      </c>
      <c r="S70" s="31">
        <v>0</v>
      </c>
      <c r="T70" s="31">
        <v>0</v>
      </c>
      <c r="U70" s="31">
        <v>5.8</v>
      </c>
      <c r="V70" s="35">
        <f t="shared" si="15"/>
        <v>75.87</v>
      </c>
      <c r="W70" s="35">
        <f t="shared" si="22"/>
        <v>79</v>
      </c>
      <c r="X70" s="37"/>
    </row>
    <row r="71" spans="1:24" ht="14.25">
      <c r="A71" s="22">
        <v>1902060223</v>
      </c>
      <c r="B71" s="22" t="s">
        <v>139</v>
      </c>
      <c r="C71" s="22" t="s">
        <v>26</v>
      </c>
      <c r="D71" s="23">
        <v>92.92727272727272</v>
      </c>
      <c r="E71" s="24">
        <v>66</v>
      </c>
      <c r="F71" s="17">
        <f t="shared" si="16"/>
        <v>84.8490909090909</v>
      </c>
      <c r="G71" s="16">
        <f t="shared" si="17"/>
        <v>34</v>
      </c>
      <c r="H71" s="23">
        <v>68.14</v>
      </c>
      <c r="I71" s="26">
        <v>0</v>
      </c>
      <c r="J71" s="23">
        <v>68.14</v>
      </c>
      <c r="K71" s="16">
        <f t="shared" si="18"/>
        <v>71</v>
      </c>
      <c r="L71" s="20">
        <v>73</v>
      </c>
      <c r="M71" s="17">
        <v>94.28181818181818</v>
      </c>
      <c r="N71" s="17">
        <f t="shared" si="19"/>
        <v>79.38454545454545</v>
      </c>
      <c r="O71" s="17">
        <f t="shared" si="20"/>
        <v>74.00395454545455</v>
      </c>
      <c r="P71" s="16">
        <f t="shared" si="21"/>
        <v>72</v>
      </c>
      <c r="Q71" s="22">
        <v>0</v>
      </c>
      <c r="R71" s="22">
        <v>0</v>
      </c>
      <c r="S71" s="22">
        <v>0</v>
      </c>
      <c r="T71" s="22">
        <v>3</v>
      </c>
      <c r="U71" s="22">
        <v>11.8</v>
      </c>
      <c r="V71" s="16">
        <f t="shared" si="15"/>
        <v>77.22</v>
      </c>
      <c r="W71" s="16">
        <f t="shared" si="22"/>
        <v>51</v>
      </c>
      <c r="X71" s="30"/>
    </row>
    <row r="72" spans="1:24" ht="14.25">
      <c r="A72" s="22">
        <v>1902060224</v>
      </c>
      <c r="B72" s="22" t="s">
        <v>140</v>
      </c>
      <c r="C72" s="22" t="s">
        <v>35</v>
      </c>
      <c r="D72" s="23">
        <v>94.81818181818181</v>
      </c>
      <c r="E72" s="24">
        <v>68</v>
      </c>
      <c r="F72" s="17">
        <f t="shared" si="16"/>
        <v>86.77272727272725</v>
      </c>
      <c r="G72" s="16">
        <f t="shared" si="17"/>
        <v>17</v>
      </c>
      <c r="H72" s="23">
        <v>68.82</v>
      </c>
      <c r="I72" s="26">
        <v>0</v>
      </c>
      <c r="J72" s="23">
        <v>68.82</v>
      </c>
      <c r="K72" s="16">
        <f t="shared" si="18"/>
        <v>68</v>
      </c>
      <c r="L72" s="24">
        <v>91</v>
      </c>
      <c r="M72" s="23">
        <v>94.28181818181818</v>
      </c>
      <c r="N72" s="17">
        <f t="shared" si="19"/>
        <v>91.98454545454545</v>
      </c>
      <c r="O72" s="17">
        <f t="shared" si="20"/>
        <v>76.78286363636363</v>
      </c>
      <c r="P72" s="16">
        <f t="shared" si="21"/>
        <v>55</v>
      </c>
      <c r="Q72" s="22">
        <v>2</v>
      </c>
      <c r="R72" s="22">
        <v>0</v>
      </c>
      <c r="S72" s="22">
        <v>10</v>
      </c>
      <c r="T72" s="22">
        <v>1</v>
      </c>
      <c r="U72" s="22">
        <v>6.4</v>
      </c>
      <c r="V72" s="16">
        <f t="shared" si="15"/>
        <v>78.21</v>
      </c>
      <c r="W72" s="16">
        <f t="shared" si="22"/>
        <v>32</v>
      </c>
      <c r="X72" s="30"/>
    </row>
    <row r="73" spans="1:24" ht="14.25">
      <c r="A73" s="22">
        <v>1902060225</v>
      </c>
      <c r="B73" s="22" t="s">
        <v>141</v>
      </c>
      <c r="C73" s="22" t="s">
        <v>35</v>
      </c>
      <c r="D73" s="23">
        <v>92.76363636363635</v>
      </c>
      <c r="E73" s="24">
        <v>64</v>
      </c>
      <c r="F73" s="17">
        <f t="shared" si="16"/>
        <v>84.13454545454545</v>
      </c>
      <c r="G73" s="16">
        <f t="shared" si="17"/>
        <v>46</v>
      </c>
      <c r="H73" s="23">
        <v>71.32</v>
      </c>
      <c r="I73" s="26">
        <v>0</v>
      </c>
      <c r="J73" s="23">
        <v>71.32</v>
      </c>
      <c r="K73" s="16">
        <f t="shared" si="18"/>
        <v>55</v>
      </c>
      <c r="L73" s="24">
        <v>81</v>
      </c>
      <c r="M73" s="23">
        <v>94.28181818181818</v>
      </c>
      <c r="N73" s="17">
        <f t="shared" si="19"/>
        <v>84.98454545454545</v>
      </c>
      <c r="O73" s="17">
        <f t="shared" si="20"/>
        <v>76.57331818181817</v>
      </c>
      <c r="P73" s="16">
        <f t="shared" si="21"/>
        <v>57</v>
      </c>
      <c r="Q73" s="22">
        <v>0</v>
      </c>
      <c r="R73" s="22">
        <v>0</v>
      </c>
      <c r="S73" s="22">
        <v>5</v>
      </c>
      <c r="T73" s="22">
        <v>3</v>
      </c>
      <c r="U73" s="22">
        <v>5.2</v>
      </c>
      <c r="V73" s="16">
        <f t="shared" si="15"/>
        <v>76.98</v>
      </c>
      <c r="W73" s="16">
        <f t="shared" si="22"/>
        <v>56</v>
      </c>
      <c r="X73" s="30"/>
    </row>
    <row r="74" spans="1:24" ht="14.25">
      <c r="A74" s="22">
        <v>1902060226</v>
      </c>
      <c r="B74" s="22" t="s">
        <v>142</v>
      </c>
      <c r="C74" s="22" t="s">
        <v>35</v>
      </c>
      <c r="D74" s="23">
        <v>92.87272727272727</v>
      </c>
      <c r="E74" s="24">
        <v>68</v>
      </c>
      <c r="F74" s="17">
        <f t="shared" si="16"/>
        <v>85.41090909090909</v>
      </c>
      <c r="G74" s="16">
        <f t="shared" si="17"/>
        <v>27</v>
      </c>
      <c r="H74" s="23">
        <v>64.14</v>
      </c>
      <c r="I74" s="26">
        <v>0</v>
      </c>
      <c r="J74" s="23">
        <v>64.14</v>
      </c>
      <c r="K74" s="16">
        <f t="shared" si="18"/>
        <v>81</v>
      </c>
      <c r="L74" s="24">
        <v>75</v>
      </c>
      <c r="M74" s="23">
        <v>93.95454545454545</v>
      </c>
      <c r="N74" s="17">
        <f t="shared" si="19"/>
        <v>80.68636363636364</v>
      </c>
      <c r="O74" s="17">
        <f t="shared" si="20"/>
        <v>71.93968181818182</v>
      </c>
      <c r="P74" s="16">
        <f t="shared" si="21"/>
        <v>83</v>
      </c>
      <c r="Q74" s="22">
        <v>0</v>
      </c>
      <c r="R74" s="22">
        <v>0</v>
      </c>
      <c r="S74" s="22">
        <v>0</v>
      </c>
      <c r="T74" s="22">
        <v>8</v>
      </c>
      <c r="U74" s="22">
        <v>6</v>
      </c>
      <c r="V74" s="16">
        <f t="shared" si="15"/>
        <v>77.10000000000001</v>
      </c>
      <c r="W74" s="16">
        <f t="shared" si="22"/>
        <v>53</v>
      </c>
      <c r="X74" s="30"/>
    </row>
    <row r="75" spans="1:24" ht="14.25">
      <c r="A75" s="22">
        <v>1902060227</v>
      </c>
      <c r="B75" s="22" t="s">
        <v>143</v>
      </c>
      <c r="C75" s="22" t="s">
        <v>35</v>
      </c>
      <c r="D75" s="23">
        <v>92.92727272727272</v>
      </c>
      <c r="E75" s="24">
        <v>62</v>
      </c>
      <c r="F75" s="17">
        <f t="shared" si="16"/>
        <v>83.6490909090909</v>
      </c>
      <c r="G75" s="16">
        <f t="shared" si="17"/>
        <v>51</v>
      </c>
      <c r="H75" s="23">
        <v>77.73</v>
      </c>
      <c r="I75" s="26">
        <v>0</v>
      </c>
      <c r="J75" s="23">
        <v>77.73</v>
      </c>
      <c r="K75" s="16">
        <f t="shared" si="18"/>
        <v>30</v>
      </c>
      <c r="L75" s="24">
        <v>87</v>
      </c>
      <c r="M75" s="23">
        <v>94.22727272727272</v>
      </c>
      <c r="N75" s="17">
        <f t="shared" si="19"/>
        <v>89.16818181818181</v>
      </c>
      <c r="O75" s="17">
        <f t="shared" si="20"/>
        <v>80.9255</v>
      </c>
      <c r="P75" s="16">
        <f t="shared" si="21"/>
        <v>29</v>
      </c>
      <c r="Q75" s="22">
        <v>2</v>
      </c>
      <c r="R75" s="22">
        <v>0</v>
      </c>
      <c r="S75" s="22">
        <v>5</v>
      </c>
      <c r="T75" s="22">
        <v>3</v>
      </c>
      <c r="U75" s="22">
        <v>3</v>
      </c>
      <c r="V75" s="16">
        <f t="shared" si="15"/>
        <v>77.25</v>
      </c>
      <c r="W75" s="16">
        <f t="shared" si="22"/>
        <v>49</v>
      </c>
      <c r="X75" s="30"/>
    </row>
    <row r="76" spans="1:24" ht="14.25">
      <c r="A76" s="22">
        <v>1902060228</v>
      </c>
      <c r="B76" s="22" t="s">
        <v>144</v>
      </c>
      <c r="C76" s="22" t="s">
        <v>26</v>
      </c>
      <c r="D76" s="23">
        <v>93.52727272727273</v>
      </c>
      <c r="E76" s="24">
        <v>66</v>
      </c>
      <c r="F76" s="17">
        <f t="shared" si="16"/>
        <v>85.2690909090909</v>
      </c>
      <c r="G76" s="16">
        <f t="shared" si="17"/>
        <v>30</v>
      </c>
      <c r="H76" s="23">
        <v>80.77</v>
      </c>
      <c r="I76" s="26">
        <v>0</v>
      </c>
      <c r="J76" s="23">
        <v>80.77</v>
      </c>
      <c r="K76" s="16">
        <f t="shared" si="18"/>
        <v>17</v>
      </c>
      <c r="L76" s="24">
        <v>89</v>
      </c>
      <c r="M76" s="23">
        <v>94.33636363636364</v>
      </c>
      <c r="N76" s="17">
        <f t="shared" si="19"/>
        <v>90.60090909090908</v>
      </c>
      <c r="O76" s="17">
        <f t="shared" si="20"/>
        <v>83.36940909090909</v>
      </c>
      <c r="P76" s="16">
        <f t="shared" si="21"/>
        <v>14</v>
      </c>
      <c r="Q76" s="22">
        <v>6</v>
      </c>
      <c r="R76" s="22">
        <v>0</v>
      </c>
      <c r="S76" s="22">
        <v>7.5</v>
      </c>
      <c r="T76" s="22">
        <v>4</v>
      </c>
      <c r="U76" s="22">
        <v>7</v>
      </c>
      <c r="V76" s="16">
        <f t="shared" si="15"/>
        <v>79.57499999999999</v>
      </c>
      <c r="W76" s="16">
        <f t="shared" si="22"/>
        <v>14</v>
      </c>
      <c r="X76" s="30"/>
    </row>
    <row r="77" spans="1:24" ht="14.25">
      <c r="A77" s="22">
        <v>1902060229</v>
      </c>
      <c r="B77" s="22" t="s">
        <v>145</v>
      </c>
      <c r="C77" s="22" t="s">
        <v>26</v>
      </c>
      <c r="D77" s="23">
        <v>93.36363636363635</v>
      </c>
      <c r="E77" s="24">
        <v>62</v>
      </c>
      <c r="F77" s="17">
        <f t="shared" si="16"/>
        <v>83.95454545454544</v>
      </c>
      <c r="G77" s="16">
        <f t="shared" si="17"/>
        <v>48</v>
      </c>
      <c r="H77" s="23">
        <v>69.72</v>
      </c>
      <c r="I77" s="26">
        <v>0</v>
      </c>
      <c r="J77" s="23">
        <v>69.72</v>
      </c>
      <c r="K77" s="16">
        <f t="shared" si="18"/>
        <v>64</v>
      </c>
      <c r="L77" s="24">
        <v>85</v>
      </c>
      <c r="M77" s="23">
        <v>94.28181818181818</v>
      </c>
      <c r="N77" s="17">
        <f t="shared" si="19"/>
        <v>87.78454545454545</v>
      </c>
      <c r="O77" s="17">
        <f t="shared" si="20"/>
        <v>75.98831818181817</v>
      </c>
      <c r="P77" s="16">
        <f t="shared" si="21"/>
        <v>62</v>
      </c>
      <c r="Q77" s="22">
        <v>2</v>
      </c>
      <c r="R77" s="22">
        <v>0</v>
      </c>
      <c r="S77" s="22">
        <v>7.5</v>
      </c>
      <c r="T77" s="22">
        <v>4</v>
      </c>
      <c r="U77" s="22">
        <v>10</v>
      </c>
      <c r="V77" s="16">
        <f t="shared" si="15"/>
        <v>78.82499999999999</v>
      </c>
      <c r="W77" s="16">
        <f t="shared" si="22"/>
        <v>21</v>
      </c>
      <c r="X77" s="30"/>
    </row>
    <row r="78" spans="1:24" ht="14.25">
      <c r="A78" s="22">
        <v>1902060230</v>
      </c>
      <c r="B78" s="22" t="s">
        <v>146</v>
      </c>
      <c r="C78" s="22" t="s">
        <v>26</v>
      </c>
      <c r="D78" s="23">
        <v>93.19999999999999</v>
      </c>
      <c r="E78" s="24">
        <v>67</v>
      </c>
      <c r="F78" s="17">
        <f t="shared" si="16"/>
        <v>85.33999999999999</v>
      </c>
      <c r="G78" s="16">
        <f t="shared" si="17"/>
        <v>28</v>
      </c>
      <c r="H78" s="23">
        <v>66.64</v>
      </c>
      <c r="I78" s="26">
        <v>0</v>
      </c>
      <c r="J78" s="23">
        <v>66.64</v>
      </c>
      <c r="K78" s="16">
        <f t="shared" si="18"/>
        <v>74</v>
      </c>
      <c r="L78" s="24">
        <v>83</v>
      </c>
      <c r="M78" s="23">
        <v>94.28181818181818</v>
      </c>
      <c r="N78" s="17">
        <f t="shared" si="19"/>
        <v>86.38454545454545</v>
      </c>
      <c r="O78" s="17">
        <f t="shared" si="20"/>
        <v>74.27668181818181</v>
      </c>
      <c r="P78" s="16">
        <f t="shared" si="21"/>
        <v>70</v>
      </c>
      <c r="Q78" s="22">
        <v>2</v>
      </c>
      <c r="R78" s="22">
        <v>0</v>
      </c>
      <c r="S78" s="22">
        <v>0</v>
      </c>
      <c r="T78" s="22">
        <v>9</v>
      </c>
      <c r="U78" s="22">
        <v>11</v>
      </c>
      <c r="V78" s="16">
        <f t="shared" si="15"/>
        <v>78.6</v>
      </c>
      <c r="W78" s="16">
        <f t="shared" si="22"/>
        <v>27</v>
      </c>
      <c r="X78" s="30"/>
    </row>
    <row r="79" spans="1:24" ht="14.25">
      <c r="A79" s="22">
        <v>1902060231</v>
      </c>
      <c r="B79" s="22" t="s">
        <v>147</v>
      </c>
      <c r="C79" s="22" t="s">
        <v>35</v>
      </c>
      <c r="D79" s="23">
        <v>92.92727272727272</v>
      </c>
      <c r="E79" s="24">
        <v>78</v>
      </c>
      <c r="F79" s="17">
        <f t="shared" si="16"/>
        <v>88.4490909090909</v>
      </c>
      <c r="G79" s="16">
        <f t="shared" si="17"/>
        <v>5</v>
      </c>
      <c r="H79" s="23">
        <v>76.18</v>
      </c>
      <c r="I79" s="26">
        <v>0</v>
      </c>
      <c r="J79" s="23">
        <v>76.18</v>
      </c>
      <c r="K79" s="16">
        <f t="shared" si="18"/>
        <v>34</v>
      </c>
      <c r="L79" s="24">
        <v>91</v>
      </c>
      <c r="M79" s="23">
        <v>94.28181818181818</v>
      </c>
      <c r="N79" s="17">
        <f t="shared" si="19"/>
        <v>91.98454545454545</v>
      </c>
      <c r="O79" s="17">
        <f t="shared" si="20"/>
        <v>81.61795454545455</v>
      </c>
      <c r="P79" s="16">
        <f t="shared" si="21"/>
        <v>23</v>
      </c>
      <c r="Q79" s="22">
        <v>2</v>
      </c>
      <c r="R79" s="22">
        <v>0</v>
      </c>
      <c r="S79" s="22">
        <v>0</v>
      </c>
      <c r="T79" s="22">
        <v>0</v>
      </c>
      <c r="U79" s="22">
        <v>12.2</v>
      </c>
      <c r="V79" s="16">
        <f t="shared" si="15"/>
        <v>77.42999999999999</v>
      </c>
      <c r="W79" s="16">
        <f t="shared" si="22"/>
        <v>47</v>
      </c>
      <c r="X79" s="30"/>
    </row>
    <row r="80" spans="1:24" ht="14.25">
      <c r="A80" s="22">
        <v>1902060232</v>
      </c>
      <c r="B80" s="22" t="s">
        <v>148</v>
      </c>
      <c r="C80" s="22" t="s">
        <v>26</v>
      </c>
      <c r="D80" s="23">
        <v>93.52727272727273</v>
      </c>
      <c r="E80" s="24">
        <v>69</v>
      </c>
      <c r="F80" s="17">
        <f t="shared" si="16"/>
        <v>86.16909090909091</v>
      </c>
      <c r="G80" s="16">
        <f t="shared" si="17"/>
        <v>21</v>
      </c>
      <c r="H80" s="23">
        <v>74.36</v>
      </c>
      <c r="I80" s="26">
        <v>0</v>
      </c>
      <c r="J80" s="23">
        <v>74.36</v>
      </c>
      <c r="K80" s="16">
        <f t="shared" si="18"/>
        <v>43</v>
      </c>
      <c r="L80" s="24">
        <v>72</v>
      </c>
      <c r="M80" s="23">
        <v>94.22727272727272</v>
      </c>
      <c r="N80" s="17">
        <f t="shared" si="19"/>
        <v>78.66818181818181</v>
      </c>
      <c r="O80" s="17">
        <f t="shared" si="20"/>
        <v>77.9585</v>
      </c>
      <c r="P80" s="16">
        <f t="shared" si="21"/>
        <v>45</v>
      </c>
      <c r="Q80" s="22">
        <v>2</v>
      </c>
      <c r="R80" s="22">
        <v>0</v>
      </c>
      <c r="S80" s="22">
        <v>7.5</v>
      </c>
      <c r="T80" s="22">
        <v>2</v>
      </c>
      <c r="U80" s="22">
        <v>6.8</v>
      </c>
      <c r="V80" s="16">
        <f t="shared" si="15"/>
        <v>78.04499999999999</v>
      </c>
      <c r="W80" s="16">
        <f t="shared" si="22"/>
        <v>37</v>
      </c>
      <c r="X80" s="30"/>
    </row>
    <row r="81" spans="1:24" ht="14.25">
      <c r="A81" s="22">
        <v>1902060233</v>
      </c>
      <c r="B81" s="22" t="s">
        <v>149</v>
      </c>
      <c r="C81" s="22" t="s">
        <v>26</v>
      </c>
      <c r="D81" s="23">
        <v>93.47272727272727</v>
      </c>
      <c r="E81" s="24">
        <v>64</v>
      </c>
      <c r="F81" s="17">
        <f t="shared" si="16"/>
        <v>84.63090909090909</v>
      </c>
      <c r="G81" s="16">
        <f t="shared" si="17"/>
        <v>40</v>
      </c>
      <c r="H81" s="23">
        <v>77.77</v>
      </c>
      <c r="I81" s="26">
        <v>0</v>
      </c>
      <c r="J81" s="23">
        <v>77.77</v>
      </c>
      <c r="K81" s="16">
        <f t="shared" si="18"/>
        <v>29</v>
      </c>
      <c r="L81" s="24">
        <v>88</v>
      </c>
      <c r="M81" s="23">
        <v>94.39090909090908</v>
      </c>
      <c r="N81" s="17">
        <f t="shared" si="19"/>
        <v>89.91727272727272</v>
      </c>
      <c r="O81" s="17">
        <f t="shared" si="20"/>
        <v>81.30731818181819</v>
      </c>
      <c r="P81" s="16">
        <f t="shared" si="21"/>
        <v>26</v>
      </c>
      <c r="Q81" s="22">
        <v>5.8</v>
      </c>
      <c r="R81" s="22">
        <v>0</v>
      </c>
      <c r="S81" s="22">
        <v>7.5</v>
      </c>
      <c r="T81" s="22">
        <v>4</v>
      </c>
      <c r="U81" s="22">
        <v>4</v>
      </c>
      <c r="V81" s="16">
        <f t="shared" si="15"/>
        <v>79.06499999999998</v>
      </c>
      <c r="W81" s="16">
        <f t="shared" si="22"/>
        <v>16</v>
      </c>
      <c r="X81" s="30"/>
    </row>
    <row r="82" spans="1:24" ht="14.25">
      <c r="A82" s="22">
        <v>1902060234</v>
      </c>
      <c r="B82" s="22" t="s">
        <v>150</v>
      </c>
      <c r="C82" s="22" t="s">
        <v>26</v>
      </c>
      <c r="D82" s="23">
        <v>93.58181818181818</v>
      </c>
      <c r="E82" s="24">
        <v>63</v>
      </c>
      <c r="F82" s="17">
        <f t="shared" si="16"/>
        <v>84.40727272727273</v>
      </c>
      <c r="G82" s="16">
        <f t="shared" si="17"/>
        <v>42</v>
      </c>
      <c r="H82" s="23">
        <v>81.09</v>
      </c>
      <c r="I82" s="26">
        <v>0</v>
      </c>
      <c r="J82" s="23">
        <v>81.09</v>
      </c>
      <c r="K82" s="16">
        <f t="shared" si="18"/>
        <v>11</v>
      </c>
      <c r="L82" s="24">
        <v>87</v>
      </c>
      <c r="M82" s="23">
        <v>94.39090909090908</v>
      </c>
      <c r="N82" s="17">
        <f t="shared" si="19"/>
        <v>89.21727272727273</v>
      </c>
      <c r="O82" s="17">
        <f t="shared" si="20"/>
        <v>83.1384090909091</v>
      </c>
      <c r="P82" s="16">
        <f t="shared" si="21"/>
        <v>15</v>
      </c>
      <c r="Q82" s="22">
        <v>4.2</v>
      </c>
      <c r="R82" s="22">
        <v>0</v>
      </c>
      <c r="S82" s="22">
        <v>0</v>
      </c>
      <c r="T82" s="22">
        <v>3</v>
      </c>
      <c r="U82" s="22">
        <v>7.8</v>
      </c>
      <c r="V82" s="16">
        <f t="shared" si="15"/>
        <v>77.88000000000001</v>
      </c>
      <c r="W82" s="16">
        <f t="shared" si="22"/>
        <v>39</v>
      </c>
      <c r="X82" s="30"/>
    </row>
    <row r="83" spans="1:24" ht="14.25">
      <c r="A83" s="22">
        <v>1902060235</v>
      </c>
      <c r="B83" s="22" t="s">
        <v>151</v>
      </c>
      <c r="C83" s="22" t="s">
        <v>35</v>
      </c>
      <c r="D83" s="23">
        <v>93.41818181818181</v>
      </c>
      <c r="E83" s="24">
        <v>75</v>
      </c>
      <c r="F83" s="17">
        <f t="shared" si="16"/>
        <v>87.89272727272726</v>
      </c>
      <c r="G83" s="16">
        <f t="shared" si="17"/>
        <v>9</v>
      </c>
      <c r="H83" s="23">
        <v>74.5</v>
      </c>
      <c r="I83" s="26">
        <v>0</v>
      </c>
      <c r="J83" s="23">
        <v>74.5</v>
      </c>
      <c r="K83" s="16">
        <f t="shared" si="18"/>
        <v>42</v>
      </c>
      <c r="L83" s="24">
        <v>95</v>
      </c>
      <c r="M83" s="23">
        <v>94.39090909090908</v>
      </c>
      <c r="N83" s="17">
        <f t="shared" si="19"/>
        <v>94.81727272727272</v>
      </c>
      <c r="O83" s="17">
        <f t="shared" si="20"/>
        <v>80.89577272727271</v>
      </c>
      <c r="P83" s="16">
        <f t="shared" si="21"/>
        <v>30</v>
      </c>
      <c r="Q83" s="22">
        <v>2</v>
      </c>
      <c r="R83" s="22">
        <v>0</v>
      </c>
      <c r="S83" s="22">
        <v>0</v>
      </c>
      <c r="T83" s="22">
        <v>0</v>
      </c>
      <c r="U83" s="22">
        <v>12.6</v>
      </c>
      <c r="V83" s="16">
        <f t="shared" si="15"/>
        <v>77.49</v>
      </c>
      <c r="W83" s="16">
        <f t="shared" si="22"/>
        <v>46</v>
      </c>
      <c r="X83" s="30"/>
    </row>
    <row r="84" spans="1:24" ht="14.25">
      <c r="A84" s="22">
        <v>1902060236</v>
      </c>
      <c r="B84" s="22" t="s">
        <v>152</v>
      </c>
      <c r="C84" s="22" t="s">
        <v>35</v>
      </c>
      <c r="D84" s="23">
        <v>93.09090909090908</v>
      </c>
      <c r="E84" s="24">
        <v>71</v>
      </c>
      <c r="F84" s="17">
        <f t="shared" si="16"/>
        <v>86.46363636363635</v>
      </c>
      <c r="G84" s="16">
        <f t="shared" si="17"/>
        <v>19</v>
      </c>
      <c r="H84" s="23">
        <v>72.45</v>
      </c>
      <c r="I84" s="26">
        <v>0</v>
      </c>
      <c r="J84" s="23">
        <v>72.45</v>
      </c>
      <c r="K84" s="16">
        <f t="shared" si="18"/>
        <v>53</v>
      </c>
      <c r="L84" s="24">
        <v>67</v>
      </c>
      <c r="M84" s="23">
        <v>94.39090909090908</v>
      </c>
      <c r="N84" s="17">
        <f t="shared" si="19"/>
        <v>75.21727272727273</v>
      </c>
      <c r="O84" s="17">
        <f t="shared" si="20"/>
        <v>76.3685</v>
      </c>
      <c r="P84" s="16">
        <f t="shared" si="21"/>
        <v>58</v>
      </c>
      <c r="Q84" s="22">
        <v>0</v>
      </c>
      <c r="R84" s="22">
        <v>0</v>
      </c>
      <c r="S84" s="22">
        <v>0</v>
      </c>
      <c r="T84" s="22">
        <v>0</v>
      </c>
      <c r="U84" s="22">
        <v>8.8</v>
      </c>
      <c r="V84" s="16">
        <f t="shared" si="15"/>
        <v>76.32</v>
      </c>
      <c r="W84" s="16">
        <f t="shared" si="22"/>
        <v>66</v>
      </c>
      <c r="X84" s="30"/>
    </row>
    <row r="85" spans="1:24" ht="14.25">
      <c r="A85" s="22">
        <v>1902060237</v>
      </c>
      <c r="B85" s="22" t="s">
        <v>153</v>
      </c>
      <c r="C85" s="22" t="s">
        <v>26</v>
      </c>
      <c r="D85" s="23">
        <v>93.58181818181818</v>
      </c>
      <c r="E85" s="24">
        <v>66</v>
      </c>
      <c r="F85" s="17">
        <f t="shared" si="16"/>
        <v>85.30727272727272</v>
      </c>
      <c r="G85" s="16">
        <f t="shared" si="17"/>
        <v>29</v>
      </c>
      <c r="H85" s="23">
        <v>76.45</v>
      </c>
      <c r="I85" s="26">
        <v>0</v>
      </c>
      <c r="J85" s="23">
        <v>76.45</v>
      </c>
      <c r="K85" s="16">
        <f t="shared" si="18"/>
        <v>33</v>
      </c>
      <c r="L85" s="24">
        <v>84</v>
      </c>
      <c r="M85" s="23">
        <v>94.33636363636364</v>
      </c>
      <c r="N85" s="17">
        <f t="shared" si="19"/>
        <v>87.10090909090908</v>
      </c>
      <c r="O85" s="17">
        <f t="shared" si="20"/>
        <v>80.26195454545453</v>
      </c>
      <c r="P85" s="16">
        <f t="shared" si="21"/>
        <v>36</v>
      </c>
      <c r="Q85" s="22">
        <v>0</v>
      </c>
      <c r="R85" s="22">
        <v>0</v>
      </c>
      <c r="S85" s="22">
        <v>0</v>
      </c>
      <c r="T85" s="22">
        <v>0</v>
      </c>
      <c r="U85" s="22">
        <v>5</v>
      </c>
      <c r="V85" s="16">
        <f t="shared" si="15"/>
        <v>75.75</v>
      </c>
      <c r="W85" s="16">
        <f t="shared" si="22"/>
        <v>82</v>
      </c>
      <c r="X85" s="30"/>
    </row>
    <row r="86" spans="1:24" ht="14.25">
      <c r="A86" s="22">
        <v>1902060238</v>
      </c>
      <c r="B86" s="22" t="s">
        <v>154</v>
      </c>
      <c r="C86" s="22" t="s">
        <v>26</v>
      </c>
      <c r="D86" s="23">
        <v>95.30909090909091</v>
      </c>
      <c r="E86" s="24">
        <v>72</v>
      </c>
      <c r="F86" s="17">
        <f t="shared" si="16"/>
        <v>88.31636363636363</v>
      </c>
      <c r="G86" s="16">
        <f t="shared" si="17"/>
        <v>6</v>
      </c>
      <c r="H86" s="23">
        <v>70.64</v>
      </c>
      <c r="I86" s="26">
        <v>0</v>
      </c>
      <c r="J86" s="23">
        <v>70.64</v>
      </c>
      <c r="K86" s="16">
        <f t="shared" si="18"/>
        <v>59</v>
      </c>
      <c r="L86" s="24">
        <v>85</v>
      </c>
      <c r="M86" s="23">
        <v>94.33636363636364</v>
      </c>
      <c r="N86" s="17">
        <f t="shared" si="19"/>
        <v>87.80090909090909</v>
      </c>
      <c r="O86" s="17">
        <f t="shared" si="20"/>
        <v>77.63322727272727</v>
      </c>
      <c r="P86" s="16">
        <f t="shared" si="21"/>
        <v>48</v>
      </c>
      <c r="Q86" s="22">
        <v>2</v>
      </c>
      <c r="R86" s="22">
        <v>0</v>
      </c>
      <c r="S86" s="22">
        <v>10</v>
      </c>
      <c r="T86" s="22">
        <v>4</v>
      </c>
      <c r="U86" s="22">
        <v>13.6</v>
      </c>
      <c r="V86" s="16">
        <f t="shared" si="15"/>
        <v>79.74</v>
      </c>
      <c r="W86" s="16">
        <f t="shared" si="22"/>
        <v>13</v>
      </c>
      <c r="X86" s="30"/>
    </row>
    <row r="87" spans="1:24" ht="14.25">
      <c r="A87" s="22">
        <v>1902060239</v>
      </c>
      <c r="B87" s="22" t="s">
        <v>155</v>
      </c>
      <c r="C87" s="22" t="s">
        <v>35</v>
      </c>
      <c r="D87" s="23">
        <v>92.92727272727272</v>
      </c>
      <c r="E87" s="24">
        <v>74</v>
      </c>
      <c r="F87" s="17">
        <f t="shared" si="16"/>
        <v>87.24909090909091</v>
      </c>
      <c r="G87" s="16">
        <f t="shared" si="17"/>
        <v>13</v>
      </c>
      <c r="H87" s="23">
        <v>80.73</v>
      </c>
      <c r="I87" s="26">
        <v>0</v>
      </c>
      <c r="J87" s="23">
        <v>80.73</v>
      </c>
      <c r="K87" s="16">
        <f t="shared" si="18"/>
        <v>18</v>
      </c>
      <c r="L87" s="24">
        <v>90</v>
      </c>
      <c r="M87" s="23">
        <v>94.22727272727272</v>
      </c>
      <c r="N87" s="17">
        <f t="shared" si="19"/>
        <v>91.2681818181818</v>
      </c>
      <c r="O87" s="17">
        <f t="shared" si="20"/>
        <v>83.9405</v>
      </c>
      <c r="P87" s="16">
        <f t="shared" si="21"/>
        <v>10</v>
      </c>
      <c r="Q87" s="22">
        <v>2</v>
      </c>
      <c r="R87" s="22">
        <v>0</v>
      </c>
      <c r="S87" s="22">
        <v>0</v>
      </c>
      <c r="T87" s="22">
        <v>4</v>
      </c>
      <c r="U87" s="22">
        <v>13</v>
      </c>
      <c r="V87" s="16">
        <f t="shared" si="15"/>
        <v>78.14999999999999</v>
      </c>
      <c r="W87" s="16">
        <f t="shared" si="22"/>
        <v>35</v>
      </c>
      <c r="X87" s="30"/>
    </row>
    <row r="88" spans="1:24" ht="14.25">
      <c r="A88" s="22">
        <v>1902060240</v>
      </c>
      <c r="B88" s="22" t="s">
        <v>156</v>
      </c>
      <c r="C88" s="22" t="s">
        <v>35</v>
      </c>
      <c r="D88" s="23">
        <v>93.03636363636363</v>
      </c>
      <c r="E88" s="24">
        <v>72</v>
      </c>
      <c r="F88" s="17">
        <f t="shared" si="16"/>
        <v>86.72545454545454</v>
      </c>
      <c r="G88" s="16">
        <f t="shared" si="17"/>
        <v>18</v>
      </c>
      <c r="H88" s="23">
        <v>68.18</v>
      </c>
      <c r="I88" s="26">
        <v>0</v>
      </c>
      <c r="J88" s="23">
        <v>68.18</v>
      </c>
      <c r="K88" s="16">
        <f t="shared" si="18"/>
        <v>70</v>
      </c>
      <c r="L88" s="24">
        <v>78</v>
      </c>
      <c r="M88" s="23">
        <v>94.22727272727272</v>
      </c>
      <c r="N88" s="17">
        <f t="shared" si="19"/>
        <v>82.86818181818181</v>
      </c>
      <c r="O88" s="17">
        <f t="shared" si="20"/>
        <v>75.01959090909091</v>
      </c>
      <c r="P88" s="16">
        <f t="shared" si="21"/>
        <v>68</v>
      </c>
      <c r="Q88" s="22">
        <v>0</v>
      </c>
      <c r="R88" s="22">
        <v>0</v>
      </c>
      <c r="S88" s="22">
        <v>0</v>
      </c>
      <c r="T88" s="22">
        <v>3</v>
      </c>
      <c r="U88" s="22">
        <v>3</v>
      </c>
      <c r="V88" s="16">
        <f t="shared" si="15"/>
        <v>75.9</v>
      </c>
      <c r="W88" s="16">
        <f t="shared" si="22"/>
        <v>78</v>
      </c>
      <c r="X88" s="30"/>
    </row>
    <row r="89" spans="1:24" ht="14.25">
      <c r="A89" s="22">
        <v>1902060241</v>
      </c>
      <c r="B89" s="22" t="s">
        <v>157</v>
      </c>
      <c r="C89" s="22" t="s">
        <v>26</v>
      </c>
      <c r="D89" s="23">
        <v>93.19999999999999</v>
      </c>
      <c r="E89" s="24">
        <v>66</v>
      </c>
      <c r="F89" s="17">
        <f t="shared" si="16"/>
        <v>85.03999999999999</v>
      </c>
      <c r="G89" s="16">
        <f t="shared" si="17"/>
        <v>33</v>
      </c>
      <c r="H89" s="23">
        <v>80.91</v>
      </c>
      <c r="I89" s="26">
        <v>0</v>
      </c>
      <c r="J89" s="23">
        <v>80.91</v>
      </c>
      <c r="K89" s="16">
        <f t="shared" si="18"/>
        <v>13</v>
      </c>
      <c r="L89" s="24">
        <v>89</v>
      </c>
      <c r="M89" s="23">
        <v>94.28181818181818</v>
      </c>
      <c r="N89" s="17">
        <f t="shared" si="19"/>
        <v>90.58454545454545</v>
      </c>
      <c r="O89" s="17">
        <f t="shared" si="20"/>
        <v>83.39368181818182</v>
      </c>
      <c r="P89" s="16">
        <f t="shared" si="21"/>
        <v>13</v>
      </c>
      <c r="Q89" s="22">
        <v>2</v>
      </c>
      <c r="R89" s="22">
        <v>10</v>
      </c>
      <c r="S89" s="22">
        <v>0</v>
      </c>
      <c r="T89" s="22">
        <v>4</v>
      </c>
      <c r="U89" s="22">
        <v>7</v>
      </c>
      <c r="V89" s="16">
        <f t="shared" si="15"/>
        <v>79.74999999999999</v>
      </c>
      <c r="W89" s="16">
        <f t="shared" si="22"/>
        <v>12</v>
      </c>
      <c r="X89" s="30"/>
    </row>
    <row r="90" spans="1:24" ht="14.25">
      <c r="A90" s="22">
        <v>1902060242</v>
      </c>
      <c r="B90" s="22" t="s">
        <v>158</v>
      </c>
      <c r="C90" s="22" t="s">
        <v>26</v>
      </c>
      <c r="D90" s="23">
        <v>93.36363636363635</v>
      </c>
      <c r="E90" s="24">
        <v>69</v>
      </c>
      <c r="F90" s="17">
        <f t="shared" si="16"/>
        <v>86.05454545454545</v>
      </c>
      <c r="G90" s="16">
        <f t="shared" si="17"/>
        <v>22</v>
      </c>
      <c r="H90" s="23">
        <v>69.23</v>
      </c>
      <c r="I90" s="26">
        <v>0</v>
      </c>
      <c r="J90" s="23">
        <v>69.23</v>
      </c>
      <c r="K90" s="16">
        <f t="shared" si="18"/>
        <v>67</v>
      </c>
      <c r="L90" s="24">
        <v>91</v>
      </c>
      <c r="M90" s="23">
        <v>94.39090909090908</v>
      </c>
      <c r="N90" s="17">
        <f t="shared" si="19"/>
        <v>92.01727272727271</v>
      </c>
      <c r="O90" s="17">
        <f t="shared" si="20"/>
        <v>76.85422727272727</v>
      </c>
      <c r="P90" s="16">
        <f t="shared" si="21"/>
        <v>54</v>
      </c>
      <c r="Q90" s="22">
        <v>2</v>
      </c>
      <c r="R90" s="22">
        <v>0</v>
      </c>
      <c r="S90" s="22">
        <v>7.5</v>
      </c>
      <c r="T90" s="22">
        <v>4</v>
      </c>
      <c r="U90" s="22">
        <v>9.8</v>
      </c>
      <c r="V90" s="16">
        <f t="shared" si="15"/>
        <v>78.79499999999999</v>
      </c>
      <c r="W90" s="16">
        <f t="shared" si="22"/>
        <v>22</v>
      </c>
      <c r="X90" s="30"/>
    </row>
    <row r="91" spans="1:24" ht="14.25">
      <c r="A91" s="22">
        <v>1902060243</v>
      </c>
      <c r="B91" s="22" t="s">
        <v>159</v>
      </c>
      <c r="C91" s="22" t="s">
        <v>26</v>
      </c>
      <c r="D91" s="23">
        <v>93.06818181818181</v>
      </c>
      <c r="E91" s="24">
        <v>74</v>
      </c>
      <c r="F91" s="17">
        <f t="shared" si="16"/>
        <v>87.34772727272727</v>
      </c>
      <c r="G91" s="16">
        <f t="shared" si="17"/>
        <v>11</v>
      </c>
      <c r="H91" s="23">
        <v>79.64</v>
      </c>
      <c r="I91" s="26">
        <v>0</v>
      </c>
      <c r="J91" s="23">
        <v>79.64</v>
      </c>
      <c r="K91" s="16">
        <f t="shared" si="18"/>
        <v>22</v>
      </c>
      <c r="L91" s="24">
        <v>87</v>
      </c>
      <c r="M91" s="23">
        <v>94.39090909090908</v>
      </c>
      <c r="N91" s="17">
        <f t="shared" si="19"/>
        <v>89.21727272727273</v>
      </c>
      <c r="O91" s="17">
        <f t="shared" si="20"/>
        <v>83.00352272727272</v>
      </c>
      <c r="P91" s="16">
        <f t="shared" si="21"/>
        <v>17</v>
      </c>
      <c r="Q91" s="22">
        <v>0</v>
      </c>
      <c r="R91" s="22">
        <v>0</v>
      </c>
      <c r="S91" s="22">
        <v>7.5</v>
      </c>
      <c r="T91" s="22">
        <v>9</v>
      </c>
      <c r="U91" s="22">
        <v>11.8</v>
      </c>
      <c r="V91" s="16">
        <f t="shared" si="15"/>
        <v>79.24499999999999</v>
      </c>
      <c r="W91" s="16">
        <f t="shared" si="22"/>
        <v>15</v>
      </c>
      <c r="X91" s="30"/>
    </row>
    <row r="92" spans="1:24" ht="14.25">
      <c r="A92" s="22">
        <v>1902060244</v>
      </c>
      <c r="B92" s="22" t="s">
        <v>160</v>
      </c>
      <c r="C92" s="22" t="s">
        <v>35</v>
      </c>
      <c r="D92" s="23">
        <v>92.11818181818181</v>
      </c>
      <c r="E92" s="24">
        <v>64</v>
      </c>
      <c r="F92" s="17">
        <f t="shared" si="16"/>
        <v>83.68272727272726</v>
      </c>
      <c r="G92" s="16">
        <f t="shared" si="17"/>
        <v>50</v>
      </c>
      <c r="H92" s="23">
        <v>77.91</v>
      </c>
      <c r="I92" s="26">
        <v>0</v>
      </c>
      <c r="J92" s="23">
        <v>77.91</v>
      </c>
      <c r="K92" s="16">
        <f t="shared" si="18"/>
        <v>28</v>
      </c>
      <c r="L92" s="24">
        <v>88</v>
      </c>
      <c r="M92" s="23">
        <v>94.28181818181818</v>
      </c>
      <c r="N92" s="17">
        <f t="shared" si="19"/>
        <v>89.88454545454545</v>
      </c>
      <c r="O92" s="17">
        <f t="shared" si="20"/>
        <v>81.14936363636363</v>
      </c>
      <c r="P92" s="16">
        <f t="shared" si="21"/>
        <v>27</v>
      </c>
      <c r="Q92" s="22">
        <v>0</v>
      </c>
      <c r="R92" s="22">
        <v>0</v>
      </c>
      <c r="S92" s="22">
        <v>0</v>
      </c>
      <c r="T92" s="22">
        <v>0</v>
      </c>
      <c r="U92" s="22">
        <v>13.2</v>
      </c>
      <c r="V92" s="16">
        <f t="shared" si="15"/>
        <v>76.98</v>
      </c>
      <c r="W92" s="16">
        <f t="shared" si="22"/>
        <v>56</v>
      </c>
      <c r="X92" s="30"/>
    </row>
    <row r="93" spans="1:24" ht="14.25">
      <c r="A93" s="22">
        <v>1902060245</v>
      </c>
      <c r="B93" s="22" t="s">
        <v>161</v>
      </c>
      <c r="C93" s="22" t="s">
        <v>26</v>
      </c>
      <c r="D93" s="23">
        <v>93.74545454545454</v>
      </c>
      <c r="E93" s="24">
        <v>75</v>
      </c>
      <c r="F93" s="17">
        <f t="shared" si="16"/>
        <v>88.12181818181817</v>
      </c>
      <c r="G93" s="16">
        <f t="shared" si="17"/>
        <v>7</v>
      </c>
      <c r="H93" s="23">
        <v>81.68</v>
      </c>
      <c r="I93" s="26">
        <v>0</v>
      </c>
      <c r="J93" s="23">
        <v>81.68</v>
      </c>
      <c r="K93" s="16">
        <f t="shared" si="18"/>
        <v>7</v>
      </c>
      <c r="L93" s="24">
        <v>85</v>
      </c>
      <c r="M93" s="23">
        <v>94.33636363636364</v>
      </c>
      <c r="N93" s="17">
        <f t="shared" si="19"/>
        <v>87.80090909090909</v>
      </c>
      <c r="O93" s="17">
        <f t="shared" si="20"/>
        <v>84.2085909090909</v>
      </c>
      <c r="P93" s="16">
        <f t="shared" si="21"/>
        <v>5</v>
      </c>
      <c r="Q93" s="22">
        <v>1</v>
      </c>
      <c r="R93" s="22">
        <v>0</v>
      </c>
      <c r="S93" s="22">
        <v>0</v>
      </c>
      <c r="T93" s="22">
        <v>5</v>
      </c>
      <c r="U93" s="22">
        <v>13.8</v>
      </c>
      <c r="V93" s="16">
        <f t="shared" si="15"/>
        <v>78.11999999999999</v>
      </c>
      <c r="W93" s="16">
        <f t="shared" si="22"/>
        <v>36</v>
      </c>
      <c r="X93" s="30"/>
    </row>
    <row r="94" spans="1:24" ht="14.25">
      <c r="A94" s="22">
        <v>1902060246</v>
      </c>
      <c r="B94" s="22" t="s">
        <v>162</v>
      </c>
      <c r="C94" s="22" t="s">
        <v>26</v>
      </c>
      <c r="D94" s="23">
        <v>94.39090909090908</v>
      </c>
      <c r="E94" s="24">
        <v>80</v>
      </c>
      <c r="F94" s="17">
        <f t="shared" si="16"/>
        <v>90.07363636363635</v>
      </c>
      <c r="G94" s="16">
        <f t="shared" si="17"/>
        <v>1</v>
      </c>
      <c r="H94" s="23">
        <v>77.23</v>
      </c>
      <c r="I94" s="26">
        <v>0</v>
      </c>
      <c r="J94" s="23">
        <v>77.23</v>
      </c>
      <c r="K94" s="16">
        <f t="shared" si="18"/>
        <v>32</v>
      </c>
      <c r="L94" s="24">
        <v>87</v>
      </c>
      <c r="M94" s="23">
        <v>95.03636363636363</v>
      </c>
      <c r="N94" s="17">
        <f t="shared" si="19"/>
        <v>89.41090909090909</v>
      </c>
      <c r="O94" s="17">
        <f t="shared" si="20"/>
        <v>82.26804545454546</v>
      </c>
      <c r="P94" s="16">
        <f t="shared" si="21"/>
        <v>20</v>
      </c>
      <c r="Q94" s="22">
        <v>4</v>
      </c>
      <c r="R94" s="22">
        <v>0</v>
      </c>
      <c r="S94" s="22">
        <v>10</v>
      </c>
      <c r="T94" s="22">
        <v>1</v>
      </c>
      <c r="U94" s="22">
        <v>6</v>
      </c>
      <c r="V94" s="16">
        <f t="shared" si="15"/>
        <v>78.75000000000001</v>
      </c>
      <c r="W94" s="16">
        <f t="shared" si="22"/>
        <v>23</v>
      </c>
      <c r="X94" s="30"/>
    </row>
  </sheetData>
  <sheetProtection/>
  <mergeCells count="11">
    <mergeCell ref="H2:K2"/>
    <mergeCell ref="L2:N2"/>
    <mergeCell ref="C2:C3"/>
    <mergeCell ref="O2:O3"/>
    <mergeCell ref="A1:X1"/>
    <mergeCell ref="Q2:W2"/>
    <mergeCell ref="B2:B3"/>
    <mergeCell ref="X2:X3"/>
    <mergeCell ref="A2:A3"/>
    <mergeCell ref="P2:P3"/>
    <mergeCell ref="D2:G2"/>
  </mergeCells>
  <printOptions/>
  <pageMargins left="0.35" right="0.2" top="0.7900000000000001" bottom="0.790000000000000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Sabastian stan</dc:creator>
  <cp:keywords/>
  <dc:description/>
  <cp:lastModifiedBy>TLGSP318</cp:lastModifiedBy>
  <dcterms:created xsi:type="dcterms:W3CDTF">1996-12-17T01:32:42Z</dcterms:created>
  <dcterms:modified xsi:type="dcterms:W3CDTF">2020-06-24T06:29:47Z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2052-11.1.0.9584</vt:lpwstr>
  </property>
</Properties>
</file>